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24" windowHeight="8952" tabRatio="898" activeTab="3"/>
  </bookViews>
  <sheets>
    <sheet name="Pakiet 1 Kontrasty " sheetId="1" r:id="rId1"/>
    <sheet name="Pakiet 2 Strzykawki " sheetId="2" r:id="rId2"/>
    <sheet name="Pakiet 3 Leki" sheetId="3" r:id="rId3"/>
    <sheet name="Pakiet 4 Akcesoria" sheetId="4" r:id="rId4"/>
  </sheets>
  <definedNames>
    <definedName name="__bookmark_1">"#n"/"a"</definedName>
    <definedName name="__bookmark_2">"#n"/"a"</definedName>
    <definedName name="__bookmark_3">"#n"/"a"</definedName>
    <definedName name="__bookmark_4">"#n"/"a"</definedName>
    <definedName name="__bookmark_5">"#n"/"a"</definedName>
    <definedName name="__bookmark_6">"#n"/"a"</definedName>
    <definedName name="__bookmark_7">"#n"/"a"</definedName>
    <definedName name="__bookmark_8">#REF!</definedName>
  </definedNames>
  <calcPr fullCalcOnLoad="1"/>
</workbook>
</file>

<file path=xl/sharedStrings.xml><?xml version="1.0" encoding="utf-8"?>
<sst xmlns="http://schemas.openxmlformats.org/spreadsheetml/2006/main" count="124" uniqueCount="54">
  <si>
    <t>Nazwa międzynarodowa</t>
  </si>
  <si>
    <t>J.m.</t>
  </si>
  <si>
    <t>Cena jednostkowa netto</t>
  </si>
  <si>
    <t>Cena jednostkowa brutto</t>
  </si>
  <si>
    <t>Wartość netto</t>
  </si>
  <si>
    <t>Stawka VAT</t>
  </si>
  <si>
    <t>Wartość brutto</t>
  </si>
  <si>
    <t>Nazwa handlowa</t>
  </si>
  <si>
    <t>Numer katalogowy</t>
  </si>
  <si>
    <t>Nazwa producenta</t>
  </si>
  <si>
    <t>op.</t>
  </si>
  <si>
    <t>Suma:</t>
  </si>
  <si>
    <t>zestaw do systemu medrad Stellant CT D: dwa wkłady jednorazowe o poj. 200 m. łącznik typu "T", łącze niskiego ciśnienia *(sterylny dren pacjencki);  złącze/kolec szybkiego napełniania (spike)
SDS-CTP-SPK
Sterile Dual Syringe with spike</t>
  </si>
  <si>
    <t>szt.</t>
  </si>
  <si>
    <t>Ammoniumbituminosulfonate+potentilla tromentila+zincum oxidatum</t>
  </si>
  <si>
    <t>op</t>
  </si>
  <si>
    <t>Baclofenum tabl. 10mg x 50</t>
  </si>
  <si>
    <t>Fosfomycin gran. 3G x 1sasz</t>
  </si>
  <si>
    <t>Gentamicini rozt.do infuzji 3mg/ml – 80ml x 10 fiol.</t>
  </si>
  <si>
    <t>Hydrocortisone tabl. 10mg x 60</t>
  </si>
  <si>
    <t>Methyl Prednisolone inj 0,125g/2ml</t>
  </si>
  <si>
    <t>szt</t>
  </si>
  <si>
    <t>Methyl Prednisolone inj 0,25g/4ml</t>
  </si>
  <si>
    <t>Molsidomine tabl. 4 mg x 30</t>
  </si>
  <si>
    <t>Nebivololum tabl. 5mg x 28</t>
  </si>
  <si>
    <t>Opatrunek  parafinowy z chlorhexydyną 20 x 15cm</t>
  </si>
  <si>
    <t>Opatrunek  parafinowy z chlorhexydyną 5 x 5cm</t>
  </si>
  <si>
    <t>Ornitine Aspartate konc.do inf. 5g/10ml x 10amp</t>
  </si>
  <si>
    <t>Rifampicin kaps. 300Mg x 100</t>
  </si>
  <si>
    <t>Sertaline tabl. 50mg x 28</t>
  </si>
  <si>
    <t>Zamknięty system dostępu naczyniowego w technologii podzielnej membrany silikonowej z końcówką Luer</t>
  </si>
  <si>
    <t>Strzykawka 1ml</t>
  </si>
  <si>
    <t>Igła do penów 0,25mm x 6mm</t>
  </si>
  <si>
    <t>Igła do penów 0,25mm x 8mm</t>
  </si>
  <si>
    <t>Siatka opatrunkowa 25m kończyny</t>
  </si>
  <si>
    <t>Siatka opatrunkowa 25m głowa</t>
  </si>
  <si>
    <t>Gąbka do czyszczenia jamy ustnej x 50</t>
  </si>
  <si>
    <t>Macrogolum koncentrat 200ml</t>
  </si>
  <si>
    <t>Naldemedine tabl. 0,2mg x 28</t>
  </si>
  <si>
    <t>Fentanyl plastry 25ug/h x 10</t>
  </si>
  <si>
    <t>Oxycodonum tabl. 10mg x 60</t>
  </si>
  <si>
    <t>Haloperidolum inj. 5mg/ml x 5</t>
  </si>
  <si>
    <t>Ketoprofen inj doż. 100mg x 10</t>
  </si>
  <si>
    <t>Tiapridum tabl. 100mg x 50</t>
  </si>
  <si>
    <t>Sodium Citrate fiolka 4% 5ml x 20</t>
  </si>
  <si>
    <t>Jałowa ,chłonna gąbka żelatynowa ,nierozpuszczalna w wodzie,posiadająca działanie hemostatyczne 1mm</t>
  </si>
  <si>
    <t xml:space="preserve"> Jałowa ,chłonna gąbka żelatynowa ,nierozpuszczalna w wodzie,posiadająca działanie hemostatyczn10mm</t>
  </si>
  <si>
    <t>Cewnik urologiczny Foley, silikonowy, z jonami srebra,antybakteryjny  16FR</t>
  </si>
  <si>
    <t>Cewnik urologiczny Foley ,silikonowy, z jonami srebra,antybakteryjny 18FR</t>
  </si>
  <si>
    <t>Niejonowy monomeryczny środek kontrastowy o stężeniu  Iohexolum  647mg/ml (300mg jodu/ml) 50 ml x10 szt</t>
  </si>
  <si>
    <t>Niejonowy monomeryczny środek kontrastowy o stężeniu Iohexolum  755mg/ml (350mg jodu/ml) 100 ml x 10 szt</t>
  </si>
  <si>
    <t>Niejonowy monomeryczny środek kontrastowy o stężeniu Iopromidum  623,40mg/ml (300mg jodu/ml)  50ml x 10szt</t>
  </si>
  <si>
    <t>Niejonowy monomeryczny środek kontrastowy o stężeniu  Iopromidum 768,86mg/ml(370mg jodu/ml) 100ml x 10 szt</t>
  </si>
  <si>
    <t>Szacunkowa ilość na             18 m-cy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</si>
</sst>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&quot; 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RotisSansSerif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3C3D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45">
      <alignment/>
      <protection/>
    </xf>
    <xf numFmtId="0" fontId="5" fillId="0" borderId="10" xfId="45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center" vertical="center" wrapText="1"/>
      <protection/>
    </xf>
    <xf numFmtId="2" fontId="8" fillId="0" borderId="10" xfId="45" applyNumberFormat="1" applyFont="1" applyBorder="1" applyAlignment="1">
      <alignment horizontal="center" vertical="center"/>
      <protection/>
    </xf>
    <xf numFmtId="9" fontId="8" fillId="0" borderId="10" xfId="45" applyNumberFormat="1" applyFont="1" applyBorder="1" applyAlignment="1">
      <alignment horizontal="center" vertical="center" wrapText="1"/>
      <protection/>
    </xf>
    <xf numFmtId="168" fontId="8" fillId="0" borderId="10" xfId="45" applyNumberFormat="1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/>
      <protection/>
    </xf>
    <xf numFmtId="0" fontId="2" fillId="0" borderId="11" xfId="45" applyFont="1" applyBorder="1" applyAlignment="1">
      <alignment horizontal="left" vertical="top"/>
      <protection/>
    </xf>
    <xf numFmtId="0" fontId="7" fillId="0" borderId="0" xfId="45" applyFont="1">
      <alignment/>
      <protection/>
    </xf>
    <xf numFmtId="0" fontId="2" fillId="0" borderId="10" xfId="45" applyFont="1" applyBorder="1" applyAlignment="1">
      <alignment horizontal="left" wrapText="1"/>
      <protection/>
    </xf>
    <xf numFmtId="168" fontId="9" fillId="0" borderId="12" xfId="45" applyNumberFormat="1" applyFont="1" applyBorder="1" applyAlignment="1">
      <alignment horizontal="center" wrapText="1"/>
      <protection/>
    </xf>
    <xf numFmtId="0" fontId="10" fillId="0" borderId="10" xfId="45" applyFont="1" applyBorder="1">
      <alignment/>
      <protection/>
    </xf>
    <xf numFmtId="2" fontId="11" fillId="0" borderId="13" xfId="45" applyNumberFormat="1" applyFont="1" applyBorder="1" applyAlignment="1">
      <alignment horizontal="center" vertical="center" wrapText="1"/>
      <protection/>
    </xf>
    <xf numFmtId="168" fontId="2" fillId="0" borderId="10" xfId="45" applyNumberFormat="1" applyFont="1" applyBorder="1" applyAlignment="1">
      <alignment horizontal="right" wrapText="1"/>
      <protection/>
    </xf>
    <xf numFmtId="168" fontId="11" fillId="0" borderId="10" xfId="45" applyNumberFormat="1" applyFont="1" applyBorder="1" applyAlignment="1">
      <alignment horizontal="center" wrapText="1"/>
      <protection/>
    </xf>
    <xf numFmtId="0" fontId="0" fillId="0" borderId="10" xfId="45" applyFont="1" applyBorder="1">
      <alignment/>
      <protection/>
    </xf>
    <xf numFmtId="0" fontId="7" fillId="0" borderId="10" xfId="45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5" fillId="0" borderId="10" xfId="45" applyFont="1" applyBorder="1" applyAlignment="1">
      <alignment horizontal="left" vertical="center" wrapText="1"/>
      <protection/>
    </xf>
    <xf numFmtId="0" fontId="7" fillId="0" borderId="10" xfId="45" applyFont="1" applyBorder="1" applyAlignment="1">
      <alignment horizontal="left" vertical="center" wrapText="1"/>
      <protection/>
    </xf>
    <xf numFmtId="168" fontId="8" fillId="0" borderId="10" xfId="45" applyNumberFormat="1" applyFont="1" applyBorder="1" applyAlignment="1">
      <alignment horizontal="left" vertical="center" wrapText="1"/>
      <protection/>
    </xf>
    <xf numFmtId="0" fontId="2" fillId="0" borderId="0" xfId="45" applyFont="1" applyBorder="1" applyAlignment="1">
      <alignment horizontal="left" vertical="top"/>
      <protection/>
    </xf>
    <xf numFmtId="0" fontId="2" fillId="0" borderId="14" xfId="45" applyFont="1" applyBorder="1" applyAlignment="1">
      <alignment horizontal="left" wrapText="1"/>
      <protection/>
    </xf>
    <xf numFmtId="168" fontId="9" fillId="0" borderId="15" xfId="45" applyNumberFormat="1" applyFont="1" applyBorder="1" applyAlignment="1">
      <alignment horizontal="center" wrapText="1"/>
      <protection/>
    </xf>
    <xf numFmtId="0" fontId="10" fillId="0" borderId="14" xfId="45" applyFont="1" applyBorder="1">
      <alignment/>
      <protection/>
    </xf>
    <xf numFmtId="2" fontId="11" fillId="0" borderId="16" xfId="45" applyNumberFormat="1" applyFont="1" applyBorder="1" applyAlignment="1">
      <alignment horizontal="center" vertical="center" wrapText="1"/>
      <protection/>
    </xf>
    <xf numFmtId="168" fontId="2" fillId="0" borderId="14" xfId="45" applyNumberFormat="1" applyFont="1" applyBorder="1" applyAlignment="1">
      <alignment horizontal="right" wrapText="1"/>
      <protection/>
    </xf>
    <xf numFmtId="168" fontId="11" fillId="0" borderId="14" xfId="45" applyNumberFormat="1" applyFont="1" applyBorder="1" applyAlignment="1">
      <alignment horizontal="center" wrapText="1"/>
      <protection/>
    </xf>
    <xf numFmtId="0" fontId="0" fillId="0" borderId="14" xfId="45" applyFont="1" applyBorder="1">
      <alignment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8" fontId="2" fillId="0" borderId="14" xfId="45" applyNumberFormat="1" applyFont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4 2" xfId="58"/>
    <cellStyle name="Normalny 5" xfId="59"/>
    <cellStyle name="Normalny 5 2" xfId="60"/>
    <cellStyle name="Normalny 55" xfId="61"/>
    <cellStyle name="Obliczenia" xfId="62"/>
    <cellStyle name="Percent" xfId="63"/>
    <cellStyle name="Procentowy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4" xfId="74"/>
    <cellStyle name="Walutowy 4 2" xfId="75"/>
    <cellStyle name="Walutowy 5" xfId="76"/>
    <cellStyle name="Walutowy 5 2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6"/>
  <sheetViews>
    <sheetView zoomScale="110" zoomScaleNormal="110" zoomScalePageLayoutView="0" workbookViewId="0" topLeftCell="A1">
      <selection activeCell="D2" sqref="D2:D5"/>
    </sheetView>
  </sheetViews>
  <sheetFormatPr defaultColWidth="11.57421875" defaultRowHeight="12.75"/>
  <cols>
    <col min="1" max="1" width="41.7109375" style="1" customWidth="1"/>
    <col min="2" max="2" width="4.7109375" style="1" customWidth="1"/>
    <col min="3" max="3" width="11.57421875" style="1" customWidth="1"/>
    <col min="4" max="4" width="11.140625" style="1" customWidth="1"/>
    <col min="5" max="5" width="11.57421875" style="1" customWidth="1"/>
    <col min="6" max="6" width="9.8515625" style="1" customWidth="1"/>
    <col min="7" max="7" width="6.57421875" style="1" customWidth="1"/>
    <col min="8" max="8" width="11.57421875" style="1" customWidth="1"/>
    <col min="9" max="9" width="14.7109375" style="1" customWidth="1"/>
    <col min="10" max="16384" width="11.57421875" style="1" customWidth="1"/>
  </cols>
  <sheetData>
    <row r="1" spans="1:11" ht="30">
      <c r="A1" s="2" t="s">
        <v>0</v>
      </c>
      <c r="B1" s="2" t="s">
        <v>1</v>
      </c>
      <c r="C1" s="3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</row>
    <row r="2" spans="1:11" ht="20.25">
      <c r="A2" s="4" t="s">
        <v>49</v>
      </c>
      <c r="B2" s="5" t="s">
        <v>10</v>
      </c>
      <c r="C2" s="5">
        <v>30</v>
      </c>
      <c r="D2" s="6">
        <v>0</v>
      </c>
      <c r="E2" s="6">
        <f>D2*(1+G2)</f>
        <v>0</v>
      </c>
      <c r="F2" s="6">
        <f>C2*D2</f>
        <v>0</v>
      </c>
      <c r="G2" s="7">
        <v>0.08</v>
      </c>
      <c r="H2" s="6">
        <f>C2*E2</f>
        <v>0</v>
      </c>
      <c r="I2" s="8"/>
      <c r="J2" s="9"/>
      <c r="K2" s="9"/>
    </row>
    <row r="3" spans="1:11" ht="20.25">
      <c r="A3" s="4" t="s">
        <v>50</v>
      </c>
      <c r="B3" s="5" t="s">
        <v>10</v>
      </c>
      <c r="C3" s="5">
        <v>65</v>
      </c>
      <c r="D3" s="6">
        <v>0</v>
      </c>
      <c r="E3" s="6">
        <f>D3*(1+G3)</f>
        <v>0</v>
      </c>
      <c r="F3" s="6">
        <f>C3*D3</f>
        <v>0</v>
      </c>
      <c r="G3" s="7">
        <v>0.08</v>
      </c>
      <c r="H3" s="6">
        <f>C3*E3</f>
        <v>0</v>
      </c>
      <c r="I3" s="8"/>
      <c r="J3" s="9"/>
      <c r="K3" s="9"/>
    </row>
    <row r="4" spans="1:11" ht="20.25">
      <c r="A4" s="4" t="s">
        <v>51</v>
      </c>
      <c r="B4" s="5" t="s">
        <v>10</v>
      </c>
      <c r="C4" s="5">
        <v>30</v>
      </c>
      <c r="D4" s="6">
        <v>0</v>
      </c>
      <c r="E4" s="6">
        <f>D4*(1+G4)</f>
        <v>0</v>
      </c>
      <c r="F4" s="6">
        <f>C4*D4</f>
        <v>0</v>
      </c>
      <c r="G4" s="7">
        <v>0.08</v>
      </c>
      <c r="H4" s="6">
        <f>C4*E4</f>
        <v>0</v>
      </c>
      <c r="I4" s="8"/>
      <c r="J4" s="9"/>
      <c r="K4" s="9"/>
    </row>
    <row r="5" spans="1:11" ht="20.25">
      <c r="A5" s="4" t="s">
        <v>52</v>
      </c>
      <c r="B5" s="5" t="s">
        <v>10</v>
      </c>
      <c r="C5" s="5">
        <v>65</v>
      </c>
      <c r="D5" s="6">
        <v>0</v>
      </c>
      <c r="E5" s="6">
        <f>D5*(1+G5)</f>
        <v>0</v>
      </c>
      <c r="F5" s="6">
        <f>C5*D5</f>
        <v>0</v>
      </c>
      <c r="G5" s="7">
        <v>0.08</v>
      </c>
      <c r="H5" s="6">
        <f>C5*E5</f>
        <v>0</v>
      </c>
      <c r="I5" s="8"/>
      <c r="J5" s="9"/>
      <c r="K5" s="9"/>
    </row>
    <row r="6" spans="1:11" ht="12.75">
      <c r="A6" s="10"/>
      <c r="B6" s="11"/>
      <c r="C6" s="12"/>
      <c r="D6" s="13"/>
      <c r="E6" s="14" t="s">
        <v>11</v>
      </c>
      <c r="F6" s="15">
        <f>SUM(F2:F5)</f>
        <v>0</v>
      </c>
      <c r="G6" s="16"/>
      <c r="H6" s="17">
        <f>SUM(H2:H5)</f>
        <v>0</v>
      </c>
      <c r="I6" s="16"/>
      <c r="J6" s="18"/>
      <c r="K6" s="1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K3"/>
  <sheetViews>
    <sheetView zoomScale="120" zoomScaleNormal="120" zoomScalePageLayoutView="0" workbookViewId="0" topLeftCell="A1">
      <selection activeCell="D8" sqref="D8"/>
    </sheetView>
  </sheetViews>
  <sheetFormatPr defaultColWidth="11.57421875" defaultRowHeight="12.75"/>
  <cols>
    <col min="1" max="1" width="31.421875" style="1" customWidth="1"/>
    <col min="2" max="16384" width="11.57421875" style="1" customWidth="1"/>
  </cols>
  <sheetData>
    <row r="1" spans="1:11" ht="30">
      <c r="A1" s="2" t="s">
        <v>0</v>
      </c>
      <c r="B1" s="2" t="s">
        <v>1</v>
      </c>
      <c r="C1" s="3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</row>
    <row r="2" spans="1:11" ht="71.25">
      <c r="A2" s="19" t="s">
        <v>12</v>
      </c>
      <c r="B2" s="9" t="s">
        <v>13</v>
      </c>
      <c r="C2" s="5">
        <v>800</v>
      </c>
      <c r="D2" s="6">
        <v>0</v>
      </c>
      <c r="E2" s="6">
        <f>D2*(1+G2)</f>
        <v>0</v>
      </c>
      <c r="F2" s="6">
        <f>C2*D2</f>
        <v>0</v>
      </c>
      <c r="G2" s="7">
        <v>0.08</v>
      </c>
      <c r="H2" s="6">
        <f>C2*E2</f>
        <v>0</v>
      </c>
      <c r="I2" s="8"/>
      <c r="J2" s="9"/>
      <c r="K2" s="9"/>
    </row>
    <row r="3" spans="1:11" ht="12.75">
      <c r="A3" s="10"/>
      <c r="B3" s="11"/>
      <c r="C3" s="12"/>
      <c r="D3" s="13"/>
      <c r="E3" s="14" t="s">
        <v>11</v>
      </c>
      <c r="F3" s="15">
        <f>SUM(F2)</f>
        <v>0</v>
      </c>
      <c r="G3" s="16"/>
      <c r="H3" s="17">
        <f>SUM(H2)</f>
        <v>0</v>
      </c>
      <c r="I3" s="16"/>
      <c r="J3" s="18"/>
      <c r="K3" s="1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D2" sqref="D2:D23"/>
    </sheetView>
  </sheetViews>
  <sheetFormatPr defaultColWidth="11.57421875" defaultRowHeight="12.75"/>
  <cols>
    <col min="1" max="1" width="50.00390625" style="0" customWidth="1"/>
    <col min="2" max="2" width="5.8515625" style="0" customWidth="1"/>
    <col min="3" max="3" width="11.421875" style="0" customWidth="1"/>
    <col min="4" max="4" width="10.421875" style="0" customWidth="1"/>
    <col min="5" max="5" width="10.8515625" style="0" customWidth="1"/>
    <col min="6" max="6" width="9.7109375" style="0" customWidth="1"/>
    <col min="7" max="7" width="6.57421875" style="0" customWidth="1"/>
    <col min="8" max="8" width="11.57421875" style="0" customWidth="1"/>
    <col min="9" max="9" width="24.140625" style="35" customWidth="1"/>
  </cols>
  <sheetData>
    <row r="1" spans="1:11" s="1" customFormat="1" ht="30">
      <c r="A1" s="2" t="s">
        <v>0</v>
      </c>
      <c r="B1" s="2" t="s">
        <v>1</v>
      </c>
      <c r="C1" s="3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</row>
    <row r="2" spans="1:11" s="1" customFormat="1" ht="12.75">
      <c r="A2" s="19" t="s">
        <v>14</v>
      </c>
      <c r="B2" s="9" t="s">
        <v>15</v>
      </c>
      <c r="C2" s="5">
        <v>50</v>
      </c>
      <c r="D2" s="6">
        <v>0</v>
      </c>
      <c r="E2" s="6">
        <f>D2*(1+G2)</f>
        <v>0</v>
      </c>
      <c r="F2" s="6">
        <f>C2*D2</f>
        <v>0</v>
      </c>
      <c r="G2" s="7">
        <v>0.08</v>
      </c>
      <c r="H2" s="6">
        <f aca="true" t="shared" si="0" ref="H2:H23">C2*E2</f>
        <v>0</v>
      </c>
      <c r="I2" s="8"/>
      <c r="J2" s="9"/>
      <c r="K2" s="9"/>
    </row>
    <row r="3" spans="1:11" s="1" customFormat="1" ht="12.75">
      <c r="A3" s="19" t="s">
        <v>16</v>
      </c>
      <c r="B3" s="9" t="s">
        <v>15</v>
      </c>
      <c r="C3" s="5">
        <v>12</v>
      </c>
      <c r="D3" s="6">
        <v>0</v>
      </c>
      <c r="E3" s="6">
        <f aca="true" t="shared" si="1" ref="E3:E23">D3*(1+G3)</f>
        <v>0</v>
      </c>
      <c r="F3" s="6">
        <f aca="true" t="shared" si="2" ref="F3:F23">C3*D3</f>
        <v>0</v>
      </c>
      <c r="G3" s="7">
        <v>0.08</v>
      </c>
      <c r="H3" s="6">
        <f t="shared" si="0"/>
        <v>0</v>
      </c>
      <c r="I3" s="8"/>
      <c r="J3" s="9"/>
      <c r="K3" s="9"/>
    </row>
    <row r="4" spans="1:11" s="1" customFormat="1" ht="12.75">
      <c r="A4" s="32" t="s">
        <v>39</v>
      </c>
      <c r="B4" s="9" t="s">
        <v>15</v>
      </c>
      <c r="C4" s="5">
        <v>24</v>
      </c>
      <c r="D4" s="6">
        <v>0</v>
      </c>
      <c r="E4" s="6">
        <f t="shared" si="1"/>
        <v>0</v>
      </c>
      <c r="F4" s="6">
        <f t="shared" si="2"/>
        <v>0</v>
      </c>
      <c r="G4" s="7">
        <v>0.08</v>
      </c>
      <c r="H4" s="6">
        <f t="shared" si="0"/>
        <v>0</v>
      </c>
      <c r="I4" s="33"/>
      <c r="J4" s="9"/>
      <c r="K4" s="9"/>
    </row>
    <row r="5" spans="1:11" s="1" customFormat="1" ht="12.75">
      <c r="A5" s="19" t="s">
        <v>17</v>
      </c>
      <c r="B5" s="9" t="s">
        <v>15</v>
      </c>
      <c r="C5" s="5">
        <v>12</v>
      </c>
      <c r="D5" s="6">
        <v>0</v>
      </c>
      <c r="E5" s="6">
        <f t="shared" si="1"/>
        <v>0</v>
      </c>
      <c r="F5" s="6">
        <f t="shared" si="2"/>
        <v>0</v>
      </c>
      <c r="G5" s="7">
        <v>0.08</v>
      </c>
      <c r="H5" s="6">
        <f t="shared" si="0"/>
        <v>0</v>
      </c>
      <c r="I5" s="8"/>
      <c r="J5" s="9"/>
      <c r="K5" s="9"/>
    </row>
    <row r="6" spans="1:11" s="1" customFormat="1" ht="12.75">
      <c r="A6" s="19" t="s">
        <v>18</v>
      </c>
      <c r="B6" s="9" t="s">
        <v>15</v>
      </c>
      <c r="C6" s="5">
        <v>24</v>
      </c>
      <c r="D6" s="6">
        <v>0</v>
      </c>
      <c r="E6" s="6">
        <f t="shared" si="1"/>
        <v>0</v>
      </c>
      <c r="F6" s="6">
        <f t="shared" si="2"/>
        <v>0</v>
      </c>
      <c r="G6" s="7">
        <v>0.08</v>
      </c>
      <c r="H6" s="6">
        <f t="shared" si="0"/>
        <v>0</v>
      </c>
      <c r="I6" s="8"/>
      <c r="J6" s="9"/>
      <c r="K6" s="9"/>
    </row>
    <row r="7" spans="1:11" s="1" customFormat="1" ht="12.75">
      <c r="A7" s="32" t="s">
        <v>41</v>
      </c>
      <c r="B7" s="9" t="s">
        <v>15</v>
      </c>
      <c r="C7" s="5">
        <v>24</v>
      </c>
      <c r="D7" s="6">
        <v>0</v>
      </c>
      <c r="E7" s="6">
        <f t="shared" si="1"/>
        <v>0</v>
      </c>
      <c r="F7" s="6">
        <f t="shared" si="2"/>
        <v>0</v>
      </c>
      <c r="G7" s="7">
        <v>0.08</v>
      </c>
      <c r="H7" s="6">
        <f t="shared" si="0"/>
        <v>0</v>
      </c>
      <c r="I7" s="33"/>
      <c r="J7" s="9"/>
      <c r="K7" s="9"/>
    </row>
    <row r="8" spans="1:11" s="1" customFormat="1" ht="12.75">
      <c r="A8" s="19" t="s">
        <v>19</v>
      </c>
      <c r="B8" s="9" t="s">
        <v>15</v>
      </c>
      <c r="C8" s="5">
        <v>12</v>
      </c>
      <c r="D8" s="6">
        <v>0</v>
      </c>
      <c r="E8" s="6">
        <f t="shared" si="1"/>
        <v>0</v>
      </c>
      <c r="F8" s="6">
        <f t="shared" si="2"/>
        <v>0</v>
      </c>
      <c r="G8" s="7">
        <v>0.08</v>
      </c>
      <c r="H8" s="6">
        <f t="shared" si="0"/>
        <v>0</v>
      </c>
      <c r="I8" s="4"/>
      <c r="J8" s="9"/>
      <c r="K8" s="9"/>
    </row>
    <row r="9" spans="1:11" s="1" customFormat="1" ht="12.75">
      <c r="A9" s="19" t="s">
        <v>42</v>
      </c>
      <c r="B9" s="9" t="s">
        <v>15</v>
      </c>
      <c r="C9" s="5">
        <v>24</v>
      </c>
      <c r="D9" s="6">
        <v>0</v>
      </c>
      <c r="E9" s="6">
        <f t="shared" si="1"/>
        <v>0</v>
      </c>
      <c r="F9" s="6">
        <f t="shared" si="2"/>
        <v>0</v>
      </c>
      <c r="G9" s="7">
        <v>0.08</v>
      </c>
      <c r="H9" s="6">
        <f t="shared" si="0"/>
        <v>0</v>
      </c>
      <c r="I9" s="4"/>
      <c r="J9" s="9"/>
      <c r="K9" s="9"/>
    </row>
    <row r="10" spans="1:11" s="1" customFormat="1" ht="12.75">
      <c r="A10" s="19" t="s">
        <v>37</v>
      </c>
      <c r="B10" s="9" t="s">
        <v>21</v>
      </c>
      <c r="C10" s="5">
        <v>10</v>
      </c>
      <c r="D10" s="6">
        <v>0</v>
      </c>
      <c r="E10" s="6">
        <f t="shared" si="1"/>
        <v>0</v>
      </c>
      <c r="F10" s="6">
        <f t="shared" si="2"/>
        <v>0</v>
      </c>
      <c r="G10" s="7">
        <v>0.08</v>
      </c>
      <c r="H10" s="6">
        <f t="shared" si="0"/>
        <v>0</v>
      </c>
      <c r="I10" s="4"/>
      <c r="J10" s="9"/>
      <c r="K10" s="9"/>
    </row>
    <row r="11" spans="1:11" s="1" customFormat="1" ht="12.75">
      <c r="A11" s="19" t="s">
        <v>20</v>
      </c>
      <c r="B11" s="9" t="s">
        <v>21</v>
      </c>
      <c r="C11" s="5">
        <v>10</v>
      </c>
      <c r="D11" s="6">
        <v>0</v>
      </c>
      <c r="E11" s="6">
        <f t="shared" si="1"/>
        <v>0</v>
      </c>
      <c r="F11" s="6">
        <f t="shared" si="2"/>
        <v>0</v>
      </c>
      <c r="G11" s="7">
        <v>0.08</v>
      </c>
      <c r="H11" s="6">
        <f t="shared" si="0"/>
        <v>0</v>
      </c>
      <c r="I11" s="8"/>
      <c r="J11" s="9"/>
      <c r="K11" s="9"/>
    </row>
    <row r="12" spans="1:11" s="1" customFormat="1" ht="12.75">
      <c r="A12" s="19" t="s">
        <v>22</v>
      </c>
      <c r="B12" s="9" t="s">
        <v>21</v>
      </c>
      <c r="C12" s="5">
        <v>24</v>
      </c>
      <c r="D12" s="6">
        <v>0</v>
      </c>
      <c r="E12" s="6">
        <f t="shared" si="1"/>
        <v>0</v>
      </c>
      <c r="F12" s="6">
        <f t="shared" si="2"/>
        <v>0</v>
      </c>
      <c r="G12" s="7">
        <v>0.08</v>
      </c>
      <c r="H12" s="6">
        <f t="shared" si="0"/>
        <v>0</v>
      </c>
      <c r="I12" s="8"/>
      <c r="J12" s="9"/>
      <c r="K12" s="9"/>
    </row>
    <row r="13" spans="1:11" s="1" customFormat="1" ht="12.75">
      <c r="A13" s="19" t="s">
        <v>23</v>
      </c>
      <c r="B13" s="9" t="s">
        <v>15</v>
      </c>
      <c r="C13" s="5">
        <v>20</v>
      </c>
      <c r="D13" s="6">
        <v>0</v>
      </c>
      <c r="E13" s="6">
        <f t="shared" si="1"/>
        <v>0</v>
      </c>
      <c r="F13" s="6">
        <f t="shared" si="2"/>
        <v>0</v>
      </c>
      <c r="G13" s="7">
        <v>0.08</v>
      </c>
      <c r="H13" s="6">
        <f t="shared" si="0"/>
        <v>0</v>
      </c>
      <c r="I13" s="8"/>
      <c r="J13" s="9"/>
      <c r="K13" s="9"/>
    </row>
    <row r="14" spans="1:11" s="1" customFormat="1" ht="12.75">
      <c r="A14" s="19" t="s">
        <v>38</v>
      </c>
      <c r="B14" s="9" t="s">
        <v>15</v>
      </c>
      <c r="C14" s="5">
        <v>12</v>
      </c>
      <c r="D14" s="6">
        <v>0</v>
      </c>
      <c r="E14" s="6">
        <f t="shared" si="1"/>
        <v>0</v>
      </c>
      <c r="F14" s="6">
        <f t="shared" si="2"/>
        <v>0</v>
      </c>
      <c r="G14" s="7">
        <v>0.08</v>
      </c>
      <c r="H14" s="6">
        <f t="shared" si="0"/>
        <v>0</v>
      </c>
      <c r="I14" s="33"/>
      <c r="J14" s="9"/>
      <c r="K14" s="9"/>
    </row>
    <row r="15" spans="1:11" s="1" customFormat="1" ht="12.75">
      <c r="A15" s="19" t="s">
        <v>24</v>
      </c>
      <c r="B15" s="9" t="s">
        <v>15</v>
      </c>
      <c r="C15" s="5">
        <v>25</v>
      </c>
      <c r="D15" s="6">
        <v>0</v>
      </c>
      <c r="E15" s="6">
        <f t="shared" si="1"/>
        <v>0</v>
      </c>
      <c r="F15" s="6">
        <f t="shared" si="2"/>
        <v>0</v>
      </c>
      <c r="G15" s="7">
        <v>0.08</v>
      </c>
      <c r="H15" s="6">
        <f t="shared" si="0"/>
        <v>0</v>
      </c>
      <c r="I15" s="8"/>
      <c r="J15" s="9"/>
      <c r="K15" s="9"/>
    </row>
    <row r="16" spans="1:11" s="1" customFormat="1" ht="12.75">
      <c r="A16" s="19" t="s">
        <v>25</v>
      </c>
      <c r="B16" s="9" t="s">
        <v>21</v>
      </c>
      <c r="C16" s="5">
        <v>240</v>
      </c>
      <c r="D16" s="6">
        <v>0</v>
      </c>
      <c r="E16" s="6">
        <f t="shared" si="1"/>
        <v>0</v>
      </c>
      <c r="F16" s="6">
        <f t="shared" si="2"/>
        <v>0</v>
      </c>
      <c r="G16" s="7">
        <v>0.08</v>
      </c>
      <c r="H16" s="6">
        <f t="shared" si="0"/>
        <v>0</v>
      </c>
      <c r="I16" s="8"/>
      <c r="J16" s="9"/>
      <c r="K16" s="9"/>
    </row>
    <row r="17" spans="1:11" s="1" customFormat="1" ht="12.75">
      <c r="A17" s="19" t="s">
        <v>26</v>
      </c>
      <c r="B17" s="9" t="s">
        <v>21</v>
      </c>
      <c r="C17" s="5">
        <v>1200</v>
      </c>
      <c r="D17" s="6">
        <v>0</v>
      </c>
      <c r="E17" s="6">
        <f t="shared" si="1"/>
        <v>0</v>
      </c>
      <c r="F17" s="6">
        <f t="shared" si="2"/>
        <v>0</v>
      </c>
      <c r="G17" s="7">
        <v>0.08</v>
      </c>
      <c r="H17" s="6">
        <f t="shared" si="0"/>
        <v>0</v>
      </c>
      <c r="I17" s="8"/>
      <c r="J17" s="9"/>
      <c r="K17" s="9"/>
    </row>
    <row r="18" spans="1:11" s="1" customFormat="1" ht="12.75">
      <c r="A18" s="19" t="s">
        <v>27</v>
      </c>
      <c r="B18" s="9" t="s">
        <v>15</v>
      </c>
      <c r="C18" s="5">
        <v>12</v>
      </c>
      <c r="D18" s="6">
        <v>0</v>
      </c>
      <c r="E18" s="6">
        <f t="shared" si="1"/>
        <v>0</v>
      </c>
      <c r="F18" s="6">
        <f t="shared" si="2"/>
        <v>0</v>
      </c>
      <c r="G18" s="7">
        <v>0.08</v>
      </c>
      <c r="H18" s="6">
        <f t="shared" si="0"/>
        <v>0</v>
      </c>
      <c r="I18" s="8"/>
      <c r="J18" s="9"/>
      <c r="K18" s="9"/>
    </row>
    <row r="19" spans="1:11" s="1" customFormat="1" ht="12.75">
      <c r="A19" s="32" t="s">
        <v>40</v>
      </c>
      <c r="B19" s="9" t="s">
        <v>15</v>
      </c>
      <c r="C19" s="5">
        <v>24</v>
      </c>
      <c r="D19" s="6">
        <v>0</v>
      </c>
      <c r="E19" s="6">
        <f t="shared" si="1"/>
        <v>0</v>
      </c>
      <c r="F19" s="6">
        <f t="shared" si="2"/>
        <v>0</v>
      </c>
      <c r="G19" s="7">
        <v>0.08</v>
      </c>
      <c r="H19" s="6">
        <f t="shared" si="0"/>
        <v>0</v>
      </c>
      <c r="I19" s="33"/>
      <c r="J19" s="9"/>
      <c r="K19" s="9"/>
    </row>
    <row r="20" spans="1:11" s="1" customFormat="1" ht="12.75">
      <c r="A20" s="19" t="s">
        <v>28</v>
      </c>
      <c r="B20" s="9" t="s">
        <v>15</v>
      </c>
      <c r="C20" s="5">
        <v>6</v>
      </c>
      <c r="D20" s="6">
        <v>0</v>
      </c>
      <c r="E20" s="6">
        <f t="shared" si="1"/>
        <v>0</v>
      </c>
      <c r="F20" s="6">
        <f t="shared" si="2"/>
        <v>0</v>
      </c>
      <c r="G20" s="7">
        <v>0.08</v>
      </c>
      <c r="H20" s="6">
        <f t="shared" si="0"/>
        <v>0</v>
      </c>
      <c r="I20" s="8"/>
      <c r="J20" s="9"/>
      <c r="K20" s="9"/>
    </row>
    <row r="21" spans="1:11" s="1" customFormat="1" ht="12.75">
      <c r="A21" s="19" t="s">
        <v>29</v>
      </c>
      <c r="B21" s="9" t="s">
        <v>15</v>
      </c>
      <c r="C21" s="5">
        <v>24</v>
      </c>
      <c r="D21" s="6">
        <v>0</v>
      </c>
      <c r="E21" s="6">
        <f t="shared" si="1"/>
        <v>0</v>
      </c>
      <c r="F21" s="6">
        <f t="shared" si="2"/>
        <v>0</v>
      </c>
      <c r="G21" s="7">
        <v>0.08</v>
      </c>
      <c r="H21" s="6">
        <f t="shared" si="0"/>
        <v>0</v>
      </c>
      <c r="I21" s="8"/>
      <c r="J21" s="9"/>
      <c r="K21" s="9"/>
    </row>
    <row r="22" spans="1:11" s="1" customFormat="1" ht="12.75">
      <c r="A22" s="32" t="s">
        <v>44</v>
      </c>
      <c r="B22" s="9" t="s">
        <v>15</v>
      </c>
      <c r="C22" s="5">
        <v>24</v>
      </c>
      <c r="D22" s="6">
        <v>0</v>
      </c>
      <c r="E22" s="6">
        <f t="shared" si="1"/>
        <v>0</v>
      </c>
      <c r="F22" s="6">
        <f t="shared" si="2"/>
        <v>0</v>
      </c>
      <c r="G22" s="7">
        <v>0.08</v>
      </c>
      <c r="H22" s="6">
        <f t="shared" si="0"/>
        <v>0</v>
      </c>
      <c r="I22" s="32"/>
      <c r="J22" s="9"/>
      <c r="K22" s="9"/>
    </row>
    <row r="23" spans="1:11" s="1" customFormat="1" ht="12.75">
      <c r="A23" s="32" t="s">
        <v>43</v>
      </c>
      <c r="B23" s="9" t="s">
        <v>15</v>
      </c>
      <c r="C23" s="5">
        <v>24</v>
      </c>
      <c r="D23" s="6">
        <v>0</v>
      </c>
      <c r="E23" s="6">
        <f t="shared" si="1"/>
        <v>0</v>
      </c>
      <c r="F23" s="6">
        <f t="shared" si="2"/>
        <v>0</v>
      </c>
      <c r="G23" s="7">
        <v>0.08</v>
      </c>
      <c r="H23" s="6">
        <f t="shared" si="0"/>
        <v>0</v>
      </c>
      <c r="I23" s="33"/>
      <c r="J23" s="9"/>
      <c r="K23" s="9"/>
    </row>
    <row r="24" spans="1:11" s="1" customFormat="1" ht="12.75">
      <c r="A24" s="24"/>
      <c r="B24" s="11"/>
      <c r="C24" s="25"/>
      <c r="D24" s="26"/>
      <c r="E24" s="27" t="s">
        <v>11</v>
      </c>
      <c r="F24" s="28">
        <f>SUM(F2:F23)</f>
        <v>0</v>
      </c>
      <c r="G24" s="29"/>
      <c r="H24" s="30">
        <f>SUM(H2:H23)</f>
        <v>0</v>
      </c>
      <c r="I24" s="34"/>
      <c r="J24" s="31"/>
      <c r="K24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2" sqref="D2:D12"/>
    </sheetView>
  </sheetViews>
  <sheetFormatPr defaultColWidth="11.57421875" defaultRowHeight="12.75"/>
  <cols>
    <col min="1" max="1" width="41.140625" style="20" customWidth="1"/>
    <col min="2" max="2" width="6.28125" style="0" customWidth="1"/>
    <col min="3" max="5" width="11.57421875" style="0" customWidth="1"/>
    <col min="6" max="6" width="9.28125" style="0" customWidth="1"/>
    <col min="7" max="7" width="7.7109375" style="0" customWidth="1"/>
    <col min="8" max="8" width="11.57421875" style="0" customWidth="1"/>
    <col min="9" max="9" width="29.00390625" style="0" customWidth="1"/>
  </cols>
  <sheetData>
    <row r="1" spans="1:11" s="1" customFormat="1" ht="30">
      <c r="A1" s="21" t="s">
        <v>0</v>
      </c>
      <c r="B1" s="2" t="s">
        <v>1</v>
      </c>
      <c r="C1" s="3" t="s">
        <v>53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</row>
    <row r="2" spans="1:11" s="1" customFormat="1" ht="20.25">
      <c r="A2" s="22" t="s">
        <v>30</v>
      </c>
      <c r="B2" s="9" t="s">
        <v>13</v>
      </c>
      <c r="C2" s="5">
        <v>1000</v>
      </c>
      <c r="D2" s="6">
        <v>0</v>
      </c>
      <c r="E2" s="6">
        <f>D2*(1+G2)</f>
        <v>0</v>
      </c>
      <c r="F2" s="6">
        <f>C2*D2</f>
        <v>0</v>
      </c>
      <c r="G2" s="7">
        <v>0.08</v>
      </c>
      <c r="H2" s="6">
        <f aca="true" t="shared" si="0" ref="H2:H12">C2*E2</f>
        <v>0</v>
      </c>
      <c r="I2" s="8"/>
      <c r="J2" s="9"/>
      <c r="K2" s="9"/>
    </row>
    <row r="3" spans="1:11" s="1" customFormat="1" ht="12.75">
      <c r="A3" s="22" t="s">
        <v>31</v>
      </c>
      <c r="B3" s="9" t="s">
        <v>13</v>
      </c>
      <c r="C3" s="5">
        <v>300</v>
      </c>
      <c r="D3" s="6">
        <v>0</v>
      </c>
      <c r="E3" s="6">
        <f aca="true" t="shared" si="1" ref="E3:E12">D3*(1+G3)</f>
        <v>0</v>
      </c>
      <c r="F3" s="6">
        <f aca="true" t="shared" si="2" ref="F3:F12">C3*D3</f>
        <v>0</v>
      </c>
      <c r="G3" s="7">
        <v>0.08</v>
      </c>
      <c r="H3" s="6">
        <f t="shared" si="0"/>
        <v>0</v>
      </c>
      <c r="I3" s="8"/>
      <c r="J3" s="9"/>
      <c r="K3" s="9"/>
    </row>
    <row r="4" spans="1:11" s="1" customFormat="1" ht="12.75">
      <c r="A4" s="22" t="s">
        <v>32</v>
      </c>
      <c r="B4" s="9" t="s">
        <v>13</v>
      </c>
      <c r="C4" s="5">
        <v>1200</v>
      </c>
      <c r="D4" s="6">
        <v>0</v>
      </c>
      <c r="E4" s="6">
        <f t="shared" si="1"/>
        <v>0</v>
      </c>
      <c r="F4" s="6">
        <f t="shared" si="2"/>
        <v>0</v>
      </c>
      <c r="G4" s="7">
        <v>0.08</v>
      </c>
      <c r="H4" s="6">
        <f t="shared" si="0"/>
        <v>0</v>
      </c>
      <c r="I4" s="19"/>
      <c r="J4" s="9"/>
      <c r="K4" s="9"/>
    </row>
    <row r="5" spans="1:11" s="1" customFormat="1" ht="12.75">
      <c r="A5" s="22" t="s">
        <v>33</v>
      </c>
      <c r="B5" s="9" t="s">
        <v>13</v>
      </c>
      <c r="C5" s="5">
        <v>1200</v>
      </c>
      <c r="D5" s="6">
        <v>0</v>
      </c>
      <c r="E5" s="6">
        <f t="shared" si="1"/>
        <v>0</v>
      </c>
      <c r="F5" s="6">
        <f t="shared" si="2"/>
        <v>0</v>
      </c>
      <c r="G5" s="7">
        <v>0.08</v>
      </c>
      <c r="H5" s="6">
        <f t="shared" si="0"/>
        <v>0</v>
      </c>
      <c r="I5" s="19"/>
      <c r="J5" s="9"/>
      <c r="K5" s="9"/>
    </row>
    <row r="6" spans="1:11" s="1" customFormat="1" ht="12.75">
      <c r="A6" s="22" t="s">
        <v>34</v>
      </c>
      <c r="B6" s="9" t="s">
        <v>13</v>
      </c>
      <c r="C6" s="5">
        <v>12</v>
      </c>
      <c r="D6" s="6">
        <v>0</v>
      </c>
      <c r="E6" s="6">
        <f t="shared" si="1"/>
        <v>0</v>
      </c>
      <c r="F6" s="6">
        <f t="shared" si="2"/>
        <v>0</v>
      </c>
      <c r="G6" s="7">
        <v>0.08</v>
      </c>
      <c r="H6" s="6">
        <f t="shared" si="0"/>
        <v>0</v>
      </c>
      <c r="I6" s="8"/>
      <c r="J6" s="9"/>
      <c r="K6" s="9"/>
    </row>
    <row r="7" spans="1:11" s="1" customFormat="1" ht="12.75">
      <c r="A7" s="22" t="s">
        <v>35</v>
      </c>
      <c r="B7" s="9" t="s">
        <v>13</v>
      </c>
      <c r="C7" s="5">
        <v>24</v>
      </c>
      <c r="D7" s="6">
        <v>0</v>
      </c>
      <c r="E7" s="6">
        <f t="shared" si="1"/>
        <v>0</v>
      </c>
      <c r="F7" s="6">
        <f t="shared" si="2"/>
        <v>0</v>
      </c>
      <c r="G7" s="7">
        <v>0.08</v>
      </c>
      <c r="H7" s="6">
        <f t="shared" si="0"/>
        <v>0</v>
      </c>
      <c r="I7" s="8"/>
      <c r="J7" s="9"/>
      <c r="K7" s="9"/>
    </row>
    <row r="8" spans="1:11" s="1" customFormat="1" ht="20.25">
      <c r="A8" s="22" t="s">
        <v>47</v>
      </c>
      <c r="B8" s="9" t="s">
        <v>13</v>
      </c>
      <c r="C8" s="5">
        <v>20</v>
      </c>
      <c r="D8" s="6">
        <v>0</v>
      </c>
      <c r="E8" s="6">
        <f t="shared" si="1"/>
        <v>0</v>
      </c>
      <c r="F8" s="6">
        <f t="shared" si="2"/>
        <v>0</v>
      </c>
      <c r="G8" s="7">
        <v>0.08</v>
      </c>
      <c r="H8" s="6">
        <f t="shared" si="0"/>
        <v>0</v>
      </c>
      <c r="I8" s="22"/>
      <c r="J8" s="9"/>
      <c r="K8" s="9"/>
    </row>
    <row r="9" spans="1:11" s="1" customFormat="1" ht="20.25">
      <c r="A9" s="22" t="s">
        <v>48</v>
      </c>
      <c r="B9" s="9" t="s">
        <v>13</v>
      </c>
      <c r="C9" s="5">
        <v>20</v>
      </c>
      <c r="D9" s="6">
        <v>0</v>
      </c>
      <c r="E9" s="6">
        <f t="shared" si="1"/>
        <v>0</v>
      </c>
      <c r="F9" s="6">
        <f t="shared" si="2"/>
        <v>0</v>
      </c>
      <c r="G9" s="7">
        <v>0.08</v>
      </c>
      <c r="H9" s="6">
        <f t="shared" si="0"/>
        <v>0</v>
      </c>
      <c r="I9" s="22"/>
      <c r="J9" s="9"/>
      <c r="K9" s="9"/>
    </row>
    <row r="10" spans="1:11" s="1" customFormat="1" ht="20.25">
      <c r="A10" s="23" t="s">
        <v>45</v>
      </c>
      <c r="B10" s="9" t="s">
        <v>13</v>
      </c>
      <c r="C10" s="5">
        <v>10</v>
      </c>
      <c r="D10" s="6">
        <v>0</v>
      </c>
      <c r="E10" s="6">
        <f t="shared" si="1"/>
        <v>0</v>
      </c>
      <c r="F10" s="6">
        <f t="shared" si="2"/>
        <v>0</v>
      </c>
      <c r="G10" s="7">
        <v>0.08</v>
      </c>
      <c r="H10" s="6">
        <f t="shared" si="0"/>
        <v>0</v>
      </c>
      <c r="I10" s="8"/>
      <c r="J10" s="9"/>
      <c r="K10" s="9"/>
    </row>
    <row r="11" spans="1:11" s="1" customFormat="1" ht="20.25">
      <c r="A11" s="23" t="s">
        <v>46</v>
      </c>
      <c r="B11" s="9" t="s">
        <v>13</v>
      </c>
      <c r="C11" s="5">
        <v>10</v>
      </c>
      <c r="D11" s="6">
        <v>0</v>
      </c>
      <c r="E11" s="6">
        <f t="shared" si="1"/>
        <v>0</v>
      </c>
      <c r="F11" s="6">
        <f t="shared" si="2"/>
        <v>0</v>
      </c>
      <c r="G11" s="7">
        <v>0.08</v>
      </c>
      <c r="H11" s="6">
        <f t="shared" si="0"/>
        <v>0</v>
      </c>
      <c r="I11" s="8"/>
      <c r="J11" s="9"/>
      <c r="K11" s="9"/>
    </row>
    <row r="12" spans="1:11" s="1" customFormat="1" ht="12.75">
      <c r="A12" s="23" t="s">
        <v>36</v>
      </c>
      <c r="B12" s="9" t="s">
        <v>15</v>
      </c>
      <c r="C12" s="5">
        <v>12</v>
      </c>
      <c r="D12" s="6">
        <v>0</v>
      </c>
      <c r="E12" s="6">
        <f t="shared" si="1"/>
        <v>0</v>
      </c>
      <c r="F12" s="6">
        <f t="shared" si="2"/>
        <v>0</v>
      </c>
      <c r="G12" s="7">
        <v>0.08</v>
      </c>
      <c r="H12" s="6">
        <f t="shared" si="0"/>
        <v>0</v>
      </c>
      <c r="I12" s="8"/>
      <c r="J12" s="9"/>
      <c r="K12" s="9"/>
    </row>
    <row r="13" spans="1:11" s="1" customFormat="1" ht="12.75">
      <c r="A13" s="10"/>
      <c r="B13" s="11"/>
      <c r="C13" s="12"/>
      <c r="D13" s="13"/>
      <c r="E13" s="14" t="s">
        <v>11</v>
      </c>
      <c r="F13" s="15">
        <f>SUM(F2:F12)</f>
        <v>0</v>
      </c>
      <c r="G13" s="16"/>
      <c r="H13" s="17">
        <f>SUM(H2:H12)</f>
        <v>0</v>
      </c>
      <c r="I13" s="16"/>
      <c r="J13" s="18"/>
      <c r="K1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HP</cp:lastModifiedBy>
  <dcterms:created xsi:type="dcterms:W3CDTF">2021-06-13T20:13:15Z</dcterms:created>
  <dcterms:modified xsi:type="dcterms:W3CDTF">2021-07-05T11:09:09Z</dcterms:modified>
  <cp:category/>
  <cp:version/>
  <cp:contentType/>
  <cp:contentStatus/>
</cp:coreProperties>
</file>