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defaultThemeVersion="124226"/>
  <mc:AlternateContent xmlns:mc="http://schemas.openxmlformats.org/markup-compatibility/2006">
    <mc:Choice Requires="x15">
      <x15ac:absPath xmlns:x15ac="http://schemas.microsoft.com/office/spreadsheetml/2010/11/ac" url="C:\Users\HP\Desktop\ZP_SZP_02_2024 Dostawa sprzętu endoskopowego, środków do dezynfekcji endoskopów oraz kontrastów i wstrzykiwaczy_ gotowe\"/>
    </mc:Choice>
  </mc:AlternateContent>
  <xr:revisionPtr revIDLastSave="0" documentId="13_ncr:1_{8E7B98A7-056C-4AF4-A636-0190AB134B22}" xr6:coauthVersionLast="47" xr6:coauthVersionMax="47" xr10:uidLastSave="{00000000-0000-0000-0000-000000000000}"/>
  <bookViews>
    <workbookView xWindow="-108" yWindow="-108" windowWidth="23256" windowHeight="12576" tabRatio="500" firstSheet="1" activeTab="3" xr2:uid="{00000000-000D-0000-FFFF-FFFF00000000}"/>
  </bookViews>
  <sheets>
    <sheet name="Pakiet 1 - sprzęt endoskopowy" sheetId="1" r:id="rId1"/>
    <sheet name="Pakiet 2 - dezynfekcja" sheetId="2" r:id="rId2"/>
    <sheet name="Pakiet 3 - kontrasty" sheetId="3" r:id="rId3"/>
    <sheet name="Pakiet 4 - wkłady" sheetId="4" r:id="rId4"/>
  </sheets>
  <definedNames>
    <definedName name="_xlnm.Print_Area" localSheetId="0">'Pakiet 1 - sprzęt endoskopowy'!$B$1:$H$14</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H3" i="4" l="1"/>
  <c r="I3" i="4" s="1"/>
  <c r="G3" i="4"/>
  <c r="H2" i="4"/>
  <c r="I2" i="4" s="1"/>
  <c r="I4" i="4" s="1"/>
  <c r="G2" i="4"/>
  <c r="G4" i="4" s="1"/>
  <c r="J9" i="3"/>
  <c r="K9" i="3" s="1"/>
  <c r="I9" i="3"/>
  <c r="J8" i="3"/>
  <c r="K8" i="3" s="1"/>
  <c r="I8" i="3"/>
  <c r="J7" i="3"/>
  <c r="K7" i="3" s="1"/>
  <c r="I7" i="3"/>
  <c r="J6" i="3"/>
  <c r="K6" i="3" s="1"/>
  <c r="I6" i="3"/>
  <c r="J5" i="3"/>
  <c r="K5" i="3" s="1"/>
  <c r="I5" i="3"/>
  <c r="J4" i="3"/>
  <c r="K4" i="3" s="1"/>
  <c r="I4" i="3"/>
  <c r="J3" i="3"/>
  <c r="K3" i="3" s="1"/>
  <c r="I3" i="3"/>
  <c r="J2" i="3"/>
  <c r="K2" i="3" s="1"/>
  <c r="I2" i="3"/>
  <c r="H9" i="2"/>
  <c r="F9" i="2"/>
  <c r="I9" i="2" s="1"/>
  <c r="H8" i="2"/>
  <c r="F8" i="2"/>
  <c r="I8" i="2" s="1"/>
  <c r="H7" i="2"/>
  <c r="F7" i="2"/>
  <c r="I7" i="2" s="1"/>
  <c r="H6" i="2"/>
  <c r="F6" i="2"/>
  <c r="I6" i="2" s="1"/>
  <c r="H5" i="2"/>
  <c r="F5" i="2"/>
  <c r="I5" i="2" s="1"/>
  <c r="H4" i="2"/>
  <c r="F4" i="2"/>
  <c r="I4" i="2" s="1"/>
  <c r="H3" i="2"/>
  <c r="F3" i="2"/>
  <c r="I3" i="2" s="1"/>
  <c r="H2" i="2"/>
  <c r="F2" i="2"/>
  <c r="I2" i="2" s="1"/>
  <c r="K10" i="3" l="1"/>
  <c r="H10" i="2"/>
  <c r="I10" i="2"/>
  <c r="J26" i="1"/>
  <c r="G26" i="1"/>
  <c r="K26" i="1" s="1"/>
  <c r="J25" i="1"/>
  <c r="G25" i="1"/>
  <c r="K25" i="1" s="1"/>
  <c r="J24" i="1"/>
  <c r="G24" i="1"/>
  <c r="K24" i="1" s="1"/>
  <c r="J23" i="1"/>
  <c r="G23" i="1"/>
  <c r="K23" i="1" s="1"/>
  <c r="J22" i="1"/>
  <c r="G22" i="1"/>
  <c r="K22" i="1" s="1"/>
  <c r="J21" i="1"/>
  <c r="G21" i="1"/>
  <c r="K21" i="1" s="1"/>
  <c r="J20" i="1"/>
  <c r="G20" i="1"/>
  <c r="K20" i="1" s="1"/>
  <c r="J19" i="1"/>
  <c r="G19" i="1"/>
  <c r="K19" i="1" s="1"/>
  <c r="J18" i="1"/>
  <c r="G18" i="1"/>
  <c r="K18" i="1" s="1"/>
  <c r="J17" i="1"/>
  <c r="G17" i="1"/>
  <c r="K17" i="1" s="1"/>
  <c r="J16" i="1"/>
  <c r="G16" i="1"/>
  <c r="K16" i="1" s="1"/>
  <c r="J15" i="1"/>
  <c r="G15" i="1"/>
  <c r="K15" i="1" s="1"/>
  <c r="J14" i="1"/>
  <c r="G14" i="1"/>
  <c r="K14" i="1" s="1"/>
  <c r="J13" i="1"/>
  <c r="G13" i="1"/>
  <c r="K13" i="1" s="1"/>
  <c r="J12" i="1"/>
  <c r="G12" i="1"/>
  <c r="K12" i="1" s="1"/>
  <c r="J11" i="1"/>
  <c r="G11" i="1"/>
  <c r="K11" i="1" s="1"/>
  <c r="J10" i="1"/>
  <c r="G10" i="1"/>
  <c r="K10" i="1" s="1"/>
  <c r="J9" i="1"/>
  <c r="G9" i="1"/>
  <c r="K9" i="1" s="1"/>
  <c r="J8" i="1"/>
  <c r="G8" i="1"/>
  <c r="K8" i="1" s="1"/>
  <c r="J7" i="1"/>
  <c r="G7" i="1"/>
  <c r="K7" i="1" s="1"/>
  <c r="J6" i="1"/>
  <c r="G6" i="1"/>
  <c r="K6" i="1" s="1"/>
  <c r="J5" i="1"/>
  <c r="G5" i="1"/>
  <c r="K5" i="1" s="1"/>
  <c r="J4" i="1"/>
  <c r="G4" i="1"/>
  <c r="K4" i="1" s="1"/>
  <c r="J3" i="1"/>
  <c r="G3" i="1"/>
  <c r="K3" i="1" s="1"/>
  <c r="J2" i="1"/>
  <c r="G2" i="1"/>
  <c r="K2" i="1" s="1"/>
  <c r="J27" i="1" l="1"/>
  <c r="K27" i="1"/>
</calcChain>
</file>

<file path=xl/sharedStrings.xml><?xml version="1.0" encoding="utf-8"?>
<sst xmlns="http://schemas.openxmlformats.org/spreadsheetml/2006/main" count="201" uniqueCount="126">
  <si>
    <t>NAZWA</t>
  </si>
  <si>
    <t>OPIS</t>
  </si>
  <si>
    <t>j. m.</t>
  </si>
  <si>
    <t>cena netto</t>
  </si>
  <si>
    <t>VAT</t>
  </si>
  <si>
    <t>cena brutto</t>
  </si>
  <si>
    <t>numer katalogowy</t>
  </si>
  <si>
    <t>Ilość</t>
  </si>
  <si>
    <t>Wartość netto</t>
  </si>
  <si>
    <t>Wartość brutto</t>
  </si>
  <si>
    <t>Kleszcze endoskopowe do biopsji stycznych</t>
  </si>
  <si>
    <t>szt.</t>
  </si>
  <si>
    <t>AG-5021-2316
AG-5021-2318
AG-5021-2323
AG-5022-2316
AG-5022-2318
AG-5022-2323
AG-5023-2318
AG-5023-2323
AG-5024-2316
AG-5024-2323</t>
  </si>
  <si>
    <t>Pętle do polipektomii owalne</t>
  </si>
  <si>
    <t>AG-5071-241023
AG-5071-241523
AG-5071-242523
AG-5071-243223</t>
  </si>
  <si>
    <t>Pętla z siatką chwytającą</t>
  </si>
  <si>
    <t xml:space="preserve">Pętla z siatką chwytającą; jednorazowa, owalna, obrotowa, z regulacją wysunięcia. Siatka nylonowa rozpostarta na pętli o otwarciu 25mm i długości oczka 42mm lub otwarciu 35mm i długości oczka 51,5mm (do wyboru Zamawiającego). Średnica narzędzia 2,4mm, długość robocza 2300mm. Opakowanie handlowe = 10 sztuk.
</t>
  </si>
  <si>
    <t>FG-E-24-252300
FG-E-24-352300</t>
  </si>
  <si>
    <t>Igła do ostrzykiwań STANDARD</t>
  </si>
  <si>
    <t>AG-5081-2423-2104
AG-5081-2423-2106
AG-5082-2423-2304
AG-5082-2423-2306</t>
  </si>
  <si>
    <t>Klipsownica hemostatyczna</t>
  </si>
  <si>
    <t xml:space="preserve">Klipsownica hemostatyczna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Uwolniony klips ma postać jednego elementu i pozbawiony jest jakichkolwiek fragmentów mogących się od niego oddzielić po uwolnieniu i tym samym uszkodzić kanał endoskopu.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</si>
  <si>
    <t>AG-5104-2300-090
AG-5104-2300-135
AG-51044-2300-090-16
AG-51044-2300-135-16</t>
  </si>
  <si>
    <t>Szczoteczka długa 6mm x 6mm</t>
  </si>
  <si>
    <t>Szczotka jednorazowego użytku do czyszczenia endoskopu. Dwustronna o średnicy drutu prowadzącego 1,7mm ze średnicą włosia 6mm i 6mm przy długości narzędzia 2500mm. Na końcach szczotki plastikowe kulki chroniące kanał endoskopu przed zarysowaniami. Szczotka współpracująca z minimalnym kanałem roboczym 2,8mm. Pakowane pojedynczo, w zestawie 4 etykiety samoprzylepne do dokumentacji z nr katalogowym, nr LOT, datą ważności oraz danymi producenta. Opakowanie handlowe = 50 sztuk.</t>
  </si>
  <si>
    <t>CB06061725B</t>
  </si>
  <si>
    <t>Szczoteczka długa 5mm x 10mm</t>
  </si>
  <si>
    <t>Szczotka jednorazowego użytku do czyszczenia endoskopu. Dwustronna o średnicy drutu prowadzącego 1,7mm ze średnicą włosia 5mm i 10mm przy długości narzędzia 2300mm. Na końcach szczotki plastikowe kulki chroniace kanał endoskopu przed zarysowaniami. Szczotka współpracująca z minimalnym kanałem roboczym 2,8mm. Pakowane pojedynczo, w zestawie 4 etykiety samoprzylepne do dokumentacji z nr katalogowym, nr LOT, datą ważności oraz danymi producenta. Opakowanie handlowe = 50 sztuk.</t>
  </si>
  <si>
    <t>CB051017230B</t>
  </si>
  <si>
    <t>Pułapka jednokomorowa na ssak</t>
  </si>
  <si>
    <t>Pułapka jednokomorowa na ssak, jednorazowego użytku; o średnicy zewnętrznej komory 30mm i długości drenu 125mm. Pakowana pojedynczo,  z przyrządem do usuwania pobranego materiału z szufladki, każde opakowanie zawiera 4 etykiety samoprzylepne do dokumentacji z nr katalogowym, nr LOT, datą ważności oraz danymi producenta. Opakowanie handlowe = 50 sztuk.</t>
  </si>
  <si>
    <t>GAR014</t>
  </si>
  <si>
    <t>Marker węglowy, jednorazowego użytku, sterylny, stosowany do wstrzyknięcia podśluzówkowego celem odznaczenia miejsca położenia zmiany patologicznej w obrębie przewodu pokarmowego. Opakowanie pojedyncze typu strzykawka luer lock o pojemności 5ml. Opakowanie handlowe = 10 sztuk.</t>
  </si>
  <si>
    <t>TS-205</t>
  </si>
  <si>
    <t>Sonda argonowa</t>
  </si>
  <si>
    <t>932-149</t>
  </si>
  <si>
    <t>Elektroda bierna emend dla dzieci i dorosłych</t>
  </si>
  <si>
    <t>Samoprzylepna elektroda neutralna jednorazowa, dzielona, dla dorosłych i dzieci, hydrożelowa, o wymiarach 176 mm x 122 mm i powierzchni 110 cm². Opakowanie = 5 sztuk. Karton zbiorczy = 10 opakowań.</t>
  </si>
  <si>
    <t>opak.</t>
  </si>
  <si>
    <t>812-80H</t>
  </si>
  <si>
    <t xml:space="preserve">Spodenki kolonoskopowe </t>
  </si>
  <si>
    <t>Spodnie do kolonoskopii, jednorazowego użytku. Opakowanie handlowe = 20 sztuk.</t>
  </si>
  <si>
    <t>-</t>
  </si>
  <si>
    <t>Ustnik gastroskopowy z silikonową osłoną uzębienia</t>
  </si>
  <si>
    <t>SDPC0209</t>
  </si>
  <si>
    <t>Ustnik gastroskopowy</t>
  </si>
  <si>
    <t>Ustnik endoskopowy z otworem centralnym o średnicy 22mm x 27mm, ze wstepnie założoną po jednej stronie gumką tekstylną. Nie zawiera lateksu. Otwory w gumce co 15 mm dające wiele możliwości w zakresie poprawnego mocowania ustnika. Ustnik posiadający wypustki plastikowe na części wewnętrznej zapobiegające przesuwaniu ustnika na uzębieniu pacjenta. Sterylizowany tlenkiem etylenu. Pakowany pojedynczo, z oznaczeniem nr katalogowego, LOT, datą produkcji, datą ważności i danymi producenta. Opakowanie handlowe = 100 sztuk.</t>
  </si>
  <si>
    <t>MG-A2</t>
  </si>
  <si>
    <t>Pętle do polipektomii owalne 6mm</t>
  </si>
  <si>
    <t>Pętla do polipektomii jednorazowego użytku, sterylna, owalna, z możliwością cięcia z użyciem elektrokoagulacji lub bez, pleciona, średnica otwarcia 6mm. Narzędzie ze skalowaną rękojeścią. Długość narzędzia 2400mm, średnica osłonki 2,4mm. Pakowana pojedyńczo. Sterylizowana tlenkiem etylenu.</t>
  </si>
  <si>
    <t>L16CA242406A0</t>
  </si>
  <si>
    <t>Szczoteczka do czyszczenia gniazd zaworów</t>
  </si>
  <si>
    <t>Szczoteczka do czyszczenia gniazd zaworów: jednorazowego użytku, dwustronna, o średnicy włosia po obu końcach 5mm i 10mm; uchwyt w części środkowej; długość narzędzia 150-160mm. Na końcach szczotki plastikowe kulki chroniące kanał endoskopu przed zarysowaniami. Pakowane pojedynczo, w zestawie 3 etykiety samoprzylepne do dokumentacji z nr katalogowym, nr LOT, datą ważności oraz danymi producenta. Opakowanie handlowe = 100 sztuk.</t>
  </si>
  <si>
    <t>SDPC0193
BS-V3-1005</t>
  </si>
  <si>
    <t>Żel endoskopowy</t>
  </si>
  <si>
    <t>Żel poślizgowy przeznaczony do profesjonalnego stosowania w endoskopii, gastroskopii, proktoskopii i ginekologii. Preparat w transparentnej butelce, dzięki temu widoczna jest ilość żelu, która została zużyta. Skład: woda, środek utrzymujący wilgoć, polimer, konserwant, emolient silikonowy. Butelka 260 g. Opakowanie handlowe = 25 sztuk.</t>
  </si>
  <si>
    <t>Klipsownica hemostatyczna ładowalna</t>
  </si>
  <si>
    <t>Jednorazowa ładowalna klipsownica hemostatyczna z załadowanym, gotowym do użycia klipsem, w zestawie z dodatkowymi dwoma klipsami, zapakowanymi sterylnie w oddzielnym pakowaniu i możliwością użycia niewykorzystanych klipsów przy kolejnym zabiegu u innego pacjenta.. Obrotowa - 360 stopni w obydwu kierunkach. Możliwość wielokrotnego zamknięcia i otwarcia przed ostatecznym uwolnieniem klipsa. Średnica narzędzia 2,6mm, rozwarcie ramion klipsa 11mm, stopień zagięcia ramion klipsa 90 stopni lub  rozwarcie ramion klipsa 16mm, stopień zagięcia ramion klipsa 135 stopni długość narzędzia 2300mm. Uwolniony klips ma postać jednego elementu i pozbawiony jest jakichkolwiek fragmentów mogących się od niego oddzielić po uwolnieniu i tym samym uszkodzić kanał endoskopu.  Klipsownica pakowana sterylnie, pojedynczo, końcówka narzędzia z klipsem zabezpieczona silikonową osłonką.  Możliwość wykonywania badań rezonansu magnetycznego u pacjentów z zaaplikowanym klipsem (warunki opisane w dołączonej instrukcji użytkowania wyrobu). Opakowanie handlowe = 10 sztuk.</t>
  </si>
  <si>
    <t>AG-55504-2300-090-11-2   AG-55504-2300-135-16-2</t>
  </si>
  <si>
    <t>Pętla nylonowa do podwiązywania polipów z rękojeścią</t>
  </si>
  <si>
    <t>Jednorazowe narzędzie służące do zapobiegania lub opanowania krwawienia po usunięciu polipów, składające się ze skalowanego uchwytu, osłonki, rurki osłonowej i odłączalnej pętli nylonowej, długość narzędzia 2300mm; średnica pętli 30mm; maksymalna średnica części wprowadzanej do endoskopu 2,6mm, minimalna średnica kanału roboczego endoskopu 2,8mm, pakowane w pojedyncze sterylne opakowania. Opakowanie handlowe = 1 sztuka.</t>
  </si>
  <si>
    <t>Loop30B0-LD230D0</t>
  </si>
  <si>
    <t>Zestaw do opaskowania żylaków przełyku</t>
  </si>
  <si>
    <t>Zestaw do opaskowania żylaków przełyku, jednorazowego użytku, składający się z nasadki na endoskop zawierającej 7 opasek czarnych oraz głowicy z nicią o długości 1650mm do zrzucania opasek połączoną fabrycznie z pokrętłem działającym w dwóch kierunkach i pokrętłem do napinania nici, nasadka z nicią do zrzucania opasek łączona przez przełożenie pętli za pętlę, w głowicy port z łącznikiem Luer-Lock do przepłukiwania miejsca obliteracji, zrzucenie gumki zasygnalizowane mechanicznie i dźwiękowo. Współpracuje z endoskopem o minimalnej średnicy 9,3mm. Opakowanie handlowe = 1 zestaw.</t>
  </si>
  <si>
    <t>HM/105-7-A</t>
  </si>
  <si>
    <t>opis i wymagania wobec preparatu</t>
  </si>
  <si>
    <t>opakowanie</t>
  </si>
  <si>
    <t>Cena Netto</t>
  </si>
  <si>
    <t>Cena Brutto</t>
  </si>
  <si>
    <t xml:space="preserve">Pięcioenzymatyczny (proteaza, lipaza, amylaza, mannaza, celulaza) preparat do manualnego i maszynowego reprocesowania narzędzi, endoskopów, oprzyrządowania anestezjologicznego i innych wyrobów medycznych. Bardzo wydajne, niskie stężenie robocze od 0,1% do 0,5%. Szerokie zastosowanie – mycie manualne, w myjkach ultradźwiękowych, w półautomatycznych i automatycznych myjniach do endoskopów oraz w myjniach‑dezynfektorach.  Wartość pH* (koncentrat) 20 ºC - 8 , Wartość pH* (roztwór, 1 – 5 ml/l) 20 ºC - 7,25 . Szybkie działanie – już po 1 min. Kanister 5L. Wyrób medyczny klasy I. </t>
  </si>
  <si>
    <t>Kanister 5L</t>
  </si>
  <si>
    <t>Gotowy, trójenzymatyczny preparat w postaci piany, przeznaczony do wstępnego nawilżania oraz dezynfekcji zanieczyszczonych narzędzi chirurgicznych, na bazie czwartorzędowego węglanu amonowego, niejonowych związków powierzchniowo czynnych oraz glicerolu . Spektrum B, F (C. albicans), V (HIV, HBV, HCV, Herpes, Vaccinia) do 15 min., Tbc (M. terrae) do 30 min. Charakteryzujący się wysoką kompatybilnością materiałową. Opakowanie o pojemności 750 ml ze zintegrowanym spryskiwaczem .</t>
  </si>
  <si>
    <t xml:space="preserve">750ml </t>
  </si>
  <si>
    <t>Neutralny enzymatyczny preparat do manualnego mycia i dezynfekcji narzędzi medycznych oraz sprzętu endoskopowego; z możliwością stosowania w myjkach ultradźwiękowych; zawierający w swym składzie czwartorzędowy węglan amonu, niejonowe środki powierzchniowo czynne, kompleks enzymów (proteaza, amylaza i mannanaza), związek kompleksujący, substancje zapachowe, barwnik oraz substancje pomocnicze; spektrum:
* B i drożdżakobójcze (wg. VAH - warunki brudne) - 0,5% w 15min
* B (zgodnie z EN 13727 i EN 14561 - warunki brudne) - 0,5% w 5min
* drożdżakobójcze (zgodnie z EN 13624 i EN 14562 - warunki brudne) - 0,5% w 5min
* pratki gruźlicy (zgodnie z EN 14348 i EN 14563 - warunki brudne) - 1% w 30min
* V osłonkowe (zgodnie z EN 14476 / EN 1711 - warunki brudne) - 0,5% w 15min
Konfekcjonowany w opakowania: 1 litrowa butelka z wbudowanym dozownikiem i 5 litrowy kanister</t>
  </si>
  <si>
    <t>opak 1L</t>
  </si>
  <si>
    <t>opak 5L</t>
  </si>
  <si>
    <t>Neutralny preparat do manualnego mycia i wstępnej dezynfekcji narzędzi medycznych i chirurgicznych oraz sprzętu endoskopowego przed sterylizacją. Możliwość użycia w myjkach ultradźwiękowych. Preparat na bazie QAV, chlorheksydyny, niejonowych  środków powierzchniowo czynnych i kompleksu trzech enzymów (proteaza, amylaza, lipaza). Działanie bakteriobójcze (EN 14561), drożdżakobójcze (EN 14562) w warunkach brudnych w stężeniu 0,5% w czasie 5 minut, działanie wirusobójcze na wirusy osłonkowe potwierdzone normą EN 17111 w w stężeniu 0,5% w czasie 15 minut.</t>
  </si>
  <si>
    <t>butelka 1L z wbudowanym systemem dozującym</t>
  </si>
  <si>
    <t>Gotowy do użycia preparat w płynie do manualnej dezynfekcji wysokiego poziomu endoskopów i innych termolabilnych wyrobów na poziomie sporobójczym. Spektrum działania: B, F, Tbc,V, S (C. difficile, C. sporogenes, B. Subtilis) w czasie 5 min. Substancja aktywna: kwas nadoctowy powstały w skutek opatentowanej metody syntezy - PHERA®System - brak zawartości kwasu octowego, ph: 7,5-8,5. Aktywność preparatu max. 14 dni, czas aktywacji preparatu nie dłuższy niż 30 min. Kontrola substancji aktywnej za pomocą pasków testowych. Opakowanie 5l + zintegrowany aktywator.</t>
  </si>
  <si>
    <t>Opakowanie 5l + zintegrowany aktywator.</t>
  </si>
  <si>
    <t xml:space="preserve">Paski testowe kompatybilne z produktem Anioxyde 1000 LD. </t>
  </si>
  <si>
    <t>Opakowanie 50 szt.</t>
  </si>
  <si>
    <t>Lp.</t>
  </si>
  <si>
    <t>Nazwa materiału</t>
  </si>
  <si>
    <t>Nazwa międzynarodowa</t>
  </si>
  <si>
    <t>Postać</t>
  </si>
  <si>
    <t>Dawka</t>
  </si>
  <si>
    <t>Wielkość opakowania</t>
  </si>
  <si>
    <t>J.m.</t>
  </si>
  <si>
    <t>Cena netto</t>
  </si>
  <si>
    <t>Cena brutto</t>
  </si>
  <si>
    <t>GADOTERIC ACID</t>
  </si>
  <si>
    <t>INJ.</t>
  </si>
  <si>
    <t>7,5mmol/15ml</t>
  </si>
  <si>
    <t>10 FLAK</t>
  </si>
  <si>
    <t>OPAK</t>
  </si>
  <si>
    <t>25mmol/50ml</t>
  </si>
  <si>
    <t>GADOBUTROL</t>
  </si>
  <si>
    <t>604,72mg/ml/15ml</t>
  </si>
  <si>
    <t>10 FIOLEK</t>
  </si>
  <si>
    <t>604,72mg/ml/7,5ml</t>
  </si>
  <si>
    <t>IOHEXOL</t>
  </si>
  <si>
    <t>15 G JODU/50 ML</t>
  </si>
  <si>
    <t>35 G JODU/100 ML</t>
  </si>
  <si>
    <t>IOPROMIDE</t>
  </si>
  <si>
    <t>37 G JODU/100 ML</t>
  </si>
  <si>
    <t>l.p.</t>
  </si>
  <si>
    <t>lp.</t>
  </si>
  <si>
    <r>
      <t xml:space="preserve">Kleszcze biopsyjne jednorazowego użytku, w powleczeniu PE, z markerami głębokości widocznymi w obrazie endoskopowym, łyżeczki o długości 3,86mm, rozwarciu 8mm. Łyżeczki owalne: gładkie, gładkie z igłą, aligator, aligator z igłą. Dostępne w długościach: </t>
    </r>
    <r>
      <rPr>
        <b/>
        <sz val="11"/>
        <rFont val="Times New Roman"/>
        <family val="1"/>
        <charset val="238"/>
      </rPr>
      <t>1600mm</t>
    </r>
    <r>
      <rPr>
        <sz val="11"/>
        <rFont val="Times New Roman"/>
        <family val="1"/>
        <charset val="238"/>
      </rPr>
      <t xml:space="preserve"> - przy średnicy narzędzia </t>
    </r>
    <r>
      <rPr>
        <b/>
        <sz val="11"/>
        <rFont val="Times New Roman"/>
        <family val="1"/>
        <charset val="238"/>
      </rPr>
      <t>2,3mm</t>
    </r>
    <r>
      <rPr>
        <sz val="11"/>
        <rFont val="Times New Roman"/>
        <family val="1"/>
        <charset val="238"/>
      </rPr>
      <t>.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 oraz danymi producenta. Opakowanie handlowe = 10 sztuk.</t>
    </r>
  </si>
  <si>
    <r>
      <t xml:space="preserve">Kleszcze biopsyjne jednorazowego użytku, w powleczeniu PE, z markerami głębokości widocznymi w obrazie endoskopowym, łyżeczki o długości 3,86mm, rozwarciu 8mm. Łyżeczki owalne: gładkie, gładkie z igłą, aligator, aligator z igłą. Dostępne w długościach: </t>
    </r>
    <r>
      <rPr>
        <b/>
        <sz val="11"/>
        <rFont val="Times New Roman"/>
        <family val="1"/>
        <charset val="238"/>
      </rPr>
      <t>1800mm,</t>
    </r>
    <r>
      <rPr>
        <sz val="11"/>
        <rFont val="Times New Roman"/>
        <family val="1"/>
        <charset val="238"/>
      </rPr>
      <t xml:space="preserve">  - przy średnicy narzędzia </t>
    </r>
    <r>
      <rPr>
        <b/>
        <sz val="11"/>
        <rFont val="Times New Roman"/>
        <family val="1"/>
        <charset val="238"/>
      </rPr>
      <t>2,3mm</t>
    </r>
    <r>
      <rPr>
        <sz val="11"/>
        <rFont val="Times New Roman"/>
        <family val="1"/>
        <charset val="238"/>
      </rPr>
      <t>.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 oraz danymi producenta. Opakowanie handlowe = 10 sztuk.</t>
    </r>
  </si>
  <si>
    <r>
      <t xml:space="preserve">Pętla do polipektomii jednorazowego użytku, sterylna, owalna, z możliwością cięcia z użyciem elektrokoagulacji lub bez, pleciona, drut o średnicy 0,30 mm dla średnicy otwarcia  </t>
    </r>
    <r>
      <rPr>
        <b/>
        <sz val="11"/>
        <rFont val="Times New Roman"/>
        <family val="1"/>
        <charset val="238"/>
      </rPr>
      <t>10mm</t>
    </r>
    <r>
      <rPr>
        <sz val="11"/>
        <rFont val="Times New Roman"/>
        <family val="1"/>
        <charset val="238"/>
      </rPr>
      <t>.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r>
  </si>
  <si>
    <r>
      <t xml:space="preserve">Pętla do polipektomii jednorazowego użytku, sterylna, owalna, z możliwością cięcia z użyciem elektrokoagulacji lub bez, pleciona, drut o średnicy 0,30 mm dla średnicy otwarcia  </t>
    </r>
    <r>
      <rPr>
        <b/>
        <sz val="11"/>
        <rFont val="Times New Roman"/>
        <family val="1"/>
        <charset val="238"/>
      </rPr>
      <t>15mm</t>
    </r>
    <r>
      <rPr>
        <sz val="11"/>
        <rFont val="Times New Roman"/>
        <family val="1"/>
        <charset val="238"/>
      </rPr>
      <t>.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r>
  </si>
  <si>
    <r>
      <t xml:space="preserve">Pętla do polipektomii jednorazowego użytku, sterylna, owalna, z możliwością cięcia z użyciem elektrokoagulacji lub bez, pleciona, drut o średnicy 0,30 mm dla średnicy otwarcia 0,41mm dla średnicy otwarcia pętli </t>
    </r>
    <r>
      <rPr>
        <b/>
        <sz val="11"/>
        <rFont val="Times New Roman"/>
        <family val="1"/>
        <charset val="238"/>
      </rPr>
      <t>25mm</t>
    </r>
    <r>
      <rPr>
        <sz val="11"/>
        <rFont val="Times New Roman"/>
        <family val="1"/>
        <charset val="238"/>
      </rPr>
      <t>.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r>
  </si>
  <si>
    <r>
      <t xml:space="preserve">Igła do ostrzykiwań jednorazowego użytku, w osłonce PTFE, o grubości igły </t>
    </r>
    <r>
      <rPr>
        <b/>
        <sz val="11"/>
        <rFont val="Times New Roman"/>
        <family val="1"/>
        <charset val="238"/>
      </rPr>
      <t>0,6 mm</t>
    </r>
    <r>
      <rPr>
        <sz val="11"/>
        <rFont val="Times New Roman"/>
        <family val="1"/>
        <charset val="238"/>
      </rPr>
      <t xml:space="preserve">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Opakowanie handlowe = 10 sztuk.</t>
    </r>
  </si>
  <si>
    <r>
      <t xml:space="preserve">Igła do ostrzykiwań jednorazowego użytku, w osłonce PTFE, o grubości igły </t>
    </r>
    <r>
      <rPr>
        <b/>
        <sz val="11"/>
        <rFont val="Times New Roman"/>
        <family val="1"/>
        <charset val="238"/>
      </rPr>
      <t>0,8 mm</t>
    </r>
    <r>
      <rPr>
        <sz val="11"/>
        <rFont val="Times New Roman"/>
        <family val="1"/>
        <charset val="238"/>
      </rPr>
      <t xml:space="preserve">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Opakowanie handlowe = 10 sztuk.</t>
    </r>
  </si>
  <si>
    <r>
      <t xml:space="preserve">Marker endoskopowy </t>
    </r>
    <r>
      <rPr>
        <b/>
        <sz val="11"/>
        <rFont val="Times New Roman"/>
        <family val="1"/>
        <charset val="238"/>
      </rPr>
      <t>BLACK</t>
    </r>
  </si>
  <si>
    <r>
      <t xml:space="preserve">Elastyczna sonda argonowa, </t>
    </r>
    <r>
      <rPr>
        <b/>
        <sz val="11"/>
        <rFont val="Times New Roman"/>
        <family val="1"/>
        <charset val="238"/>
      </rPr>
      <t xml:space="preserve">wielorazowa, </t>
    </r>
    <r>
      <rPr>
        <sz val="11"/>
        <rFont val="Times New Roman"/>
        <family val="1"/>
        <charset val="238"/>
      </rPr>
      <t>śriednica 2,3mm, długość 2,2m</t>
    </r>
  </si>
  <si>
    <r>
      <t xml:space="preserve">Ustnik endoskopowy z otworem centralnym o średnicy 22mm x 27mm, ze wstepnie założoną po jednej stronie gumką tekstylną. Nie zawiera lateksu. Otwory w gumce co 15 mm dające wiele możliwości w zakresie poprawnego mocowania ustnika. Ustnik posiadający </t>
    </r>
    <r>
      <rPr>
        <b/>
        <sz val="11"/>
        <rFont val="Times New Roman"/>
        <family val="1"/>
        <charset val="238"/>
      </rPr>
      <t>silikonową osłonę uzębienia</t>
    </r>
    <r>
      <rPr>
        <sz val="11"/>
        <rFont val="Times New Roman"/>
        <family val="1"/>
        <charset val="238"/>
      </rPr>
      <t xml:space="preserve"> pacjenta. Pakowany pojedynczo, w zestawie  3 etykiety samoprzylepne do dokumentacji z nr katalogowym, nr LOT, datą ważności oraz danymi producenta. Opakowanie handlowe = 100 sztuk.</t>
    </r>
  </si>
  <si>
    <r>
      <t xml:space="preserve">Kleszcze biopsyjne jednorazowego użytku, w powleczeniu PE, z markerami głębokości widocznymi w obrazie endoskopowym, łyżeczki o długości 3,86mm, rozwarciu 8mm. Łyżeczki owalne: gładkie, gładkie z igłą, aligator, aligator z igłą. Dostępne w długościach: </t>
    </r>
    <r>
      <rPr>
        <b/>
        <sz val="11"/>
        <rFont val="Arial"/>
        <family val="2"/>
        <charset val="238"/>
      </rPr>
      <t>2300mm</t>
    </r>
    <r>
      <rPr>
        <sz val="11"/>
        <rFont val="Arial"/>
        <family val="2"/>
        <charset val="238"/>
      </rPr>
      <t xml:space="preserve"> - przy średnicy narzędzia </t>
    </r>
    <r>
      <rPr>
        <b/>
        <sz val="11"/>
        <rFont val="Arial"/>
        <family val="2"/>
        <charset val="238"/>
      </rPr>
      <t>2,3mm</t>
    </r>
    <r>
      <rPr>
        <sz val="11"/>
        <rFont val="Arial"/>
        <family val="2"/>
        <charset val="238"/>
      </rPr>
      <t>. Kolor powleczenia niebieski dla długości kleszczy przeznaczonych do kolonoskopii oraz zielony dla kleszczy przeznaczonych do gastroskopii. Kleszcze z funkcją biopsji stycznych. Pakowane pojedynczo, w zestawie 4 etykiety samoprzylepne do dokumentacji z nr katalogowym, nr LOT, datą ważności oraz danymi producenta. Opakowanie handlowe = 10 sztuk.</t>
    </r>
  </si>
  <si>
    <t>Neutralny enzymatyczny preparat do manualnego mycia i dezynfekcji narzędzi medycznych oraz sprzętu endoskopowego; z możliwością stosowania w myjkach ultradźwiękowych; zawierający w swym składzie czwartorzędowy węglan amonu, niejonowe środki powierzchniowo czynne, kompleks enzymów (proteaza, amylaza i mannanaza), związek kompleksujący, substancje zapachowe, barwnik oraz substancje pomocnicze; spektrum:
* B i drożdżakobójcze (wg. VAH - warunki brudne) - 0,5% w 15min
* B (zgodnie z EN 13727 i EN 14561 - warunki brudne) - 0,5% w 5min
* drożdżakobójcze (zgodnie z EN 13624 i EN 14562 - warunki brudne) - 0,5% w 5min
* pratki gruźlicy (zgodnie z EN 14348 i EN 14563 - warunki brudne) - 1% w 30min
* V osłonkowe (zgodnie z EN 14476 / EN 1711 - warunki brudne) - 0,5% w 15min
Konfekcjonowany w opakowania: 1 litrowa butelka z wbudowanym dozownikiem
 i 5 litrowy kanister</t>
  </si>
  <si>
    <t>Opis</t>
  </si>
  <si>
    <t>WKŁAD OptiStar Elite DUAL 60 ml x 2 + rurka / REF 801800B</t>
  </si>
  <si>
    <t>zestaw do systemu medrad Stellant CT D: dwa wkłady jednorazowe o poj. 200 m. łącznik typu "T", łącze niskiego ciśnienia *(sterylny dren pacjencki);  złącze/kolec szybkiego napełniania (spike)</t>
  </si>
  <si>
    <t>SZT</t>
  </si>
  <si>
    <t>WKŁAD-WSTRZ. MEDRAD STELLANT SDS-CTP-QFT</t>
  </si>
  <si>
    <t>Przyrząd z podwójną strzykawką 60ml MR, z pojedynczym zaworem zwrotnym Y i kolcami do napełniania. Do wstrzykiwacza OptiStar Elite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</si>
</sst>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zł&quot;_-;\-* #,##0.00\ &quot;zł&quot;_-;_-* &quot;-&quot;??\ &quot;zł&quot;_-;_-@_-"/>
    <numFmt numFmtId="164" formatCode="#,##0.00&quot; zł&quot;"/>
    <numFmt numFmtId="165" formatCode="_-* #,##0.00&quot; zł&quot;_-;\-* #,##0.00&quot; zł&quot;_-;_-* \-??&quot; zł&quot;_-;_-@_-"/>
    <numFmt numFmtId="166" formatCode="#,##0.00\ [$zł-415];[Red]\-#,##0.00\ [$zł-415]"/>
  </numFmts>
  <fonts count="14">
    <font>
      <sz val="10"/>
      <name val="Arial"/>
      <family val="2"/>
      <charset val="238"/>
    </font>
    <font>
      <sz val="11"/>
      <color rgb="FF000000"/>
      <name val="Czcionka tekstu podstawowego"/>
      <family val="2"/>
      <charset val="238"/>
    </font>
    <font>
      <sz val="11"/>
      <color rgb="FF000000"/>
      <name val="Czcionka tekstu podstawowego"/>
      <charset val="1"/>
    </font>
    <font>
      <sz val="11"/>
      <name val="Times New Roman"/>
      <family val="1"/>
      <charset val="238"/>
    </font>
    <font>
      <b/>
      <sz val="11"/>
      <name val="Times New Roman"/>
      <family val="1"/>
      <charset val="238"/>
    </font>
    <font>
      <sz val="10"/>
      <name val="Arial"/>
      <family val="2"/>
      <charset val="238"/>
    </font>
    <font>
      <sz val="11"/>
      <name val="Czcionka tekstu podstawowego"/>
      <charset val="238"/>
    </font>
    <font>
      <sz val="11"/>
      <name val="Arial"/>
      <family val="2"/>
      <charset val="238"/>
    </font>
    <font>
      <sz val="11"/>
      <color rgb="FF000000"/>
      <name val="Czcionka tekstu podstawowego"/>
      <charset val="238"/>
    </font>
    <font>
      <b/>
      <sz val="11"/>
      <name val="Arial"/>
      <family val="2"/>
      <charset val="238"/>
    </font>
    <font>
      <sz val="11"/>
      <color rgb="FF000000"/>
      <name val="Arial"/>
      <family val="2"/>
      <charset val="238"/>
    </font>
    <font>
      <b/>
      <sz val="11"/>
      <color theme="1"/>
      <name val="Arial"/>
      <family val="2"/>
      <charset val="238"/>
    </font>
    <font>
      <sz val="11"/>
      <color theme="1"/>
      <name val="Arial"/>
      <family val="2"/>
      <charset val="238"/>
    </font>
    <font>
      <sz val="8"/>
      <name val="Czcionka tekstu podstawowego"/>
      <family val="2"/>
      <charset val="238"/>
    </font>
  </fonts>
  <fills count="3">
    <fill>
      <patternFill patternType="none"/>
    </fill>
    <fill>
      <patternFill patternType="gray125"/>
    </fill>
    <fill>
      <patternFill patternType="solid">
        <fgColor rgb="FFFFFFFF"/>
        <bgColor rgb="FFFFFFCC"/>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rgb="FF000000"/>
      </top>
      <bottom style="thin">
        <color rgb="FF000000"/>
      </bottom>
      <diagonal/>
    </border>
    <border>
      <left/>
      <right style="thin">
        <color auto="1"/>
      </right>
      <top style="thin">
        <color auto="1"/>
      </top>
      <bottom style="thin">
        <color auto="1"/>
      </bottom>
      <diagonal/>
    </border>
  </borders>
  <cellStyleXfs count="5">
    <xf numFmtId="0" fontId="0" fillId="0" borderId="0"/>
    <xf numFmtId="165" fontId="5" fillId="0" borderId="0" applyBorder="0" applyProtection="0"/>
    <xf numFmtId="0" fontId="1" fillId="0" borderId="0"/>
    <xf numFmtId="0" fontId="2" fillId="0" borderId="0"/>
    <xf numFmtId="9" fontId="5" fillId="0" borderId="0" applyFont="0" applyFill="0" applyBorder="0" applyAlignment="0" applyProtection="0"/>
  </cellStyleXfs>
  <cellXfs count="62">
    <xf numFmtId="0" fontId="0" fillId="0" borderId="0" xfId="0"/>
    <xf numFmtId="0" fontId="2" fillId="0" borderId="0" xfId="3"/>
    <xf numFmtId="0" fontId="2" fillId="0" borderId="0" xfId="3" applyAlignment="1">
      <alignment horizontal="center" vertical="center"/>
    </xf>
    <xf numFmtId="0" fontId="2" fillId="2" borderId="0" xfId="3" applyFill="1"/>
    <xf numFmtId="0" fontId="2" fillId="2" borderId="0" xfId="3" applyFill="1" applyAlignment="1">
      <alignment horizontal="center" vertical="center"/>
    </xf>
    <xf numFmtId="165" fontId="4" fillId="2" borderId="1" xfId="1" applyFont="1" applyFill="1" applyBorder="1" applyAlignment="1" applyProtection="1">
      <alignment horizontal="center" vertical="center"/>
    </xf>
    <xf numFmtId="0" fontId="6" fillId="0" borderId="0" xfId="3" applyFont="1"/>
    <xf numFmtId="0" fontId="7" fillId="0" borderId="1" xfId="0" applyFont="1" applyBorder="1" applyAlignment="1">
      <alignment horizontal="center"/>
    </xf>
    <xf numFmtId="0" fontId="8" fillId="2" borderId="0" xfId="3" applyFont="1" applyFill="1"/>
    <xf numFmtId="0" fontId="8" fillId="2" borderId="0" xfId="3" applyFont="1" applyFill="1" applyAlignment="1">
      <alignment horizontal="center" vertical="center"/>
    </xf>
    <xf numFmtId="0" fontId="7" fillId="0" borderId="1" xfId="3" applyFont="1" applyBorder="1" applyAlignment="1">
      <alignment horizontal="left" vertical="center" wrapText="1"/>
    </xf>
    <xf numFmtId="0" fontId="7" fillId="0" borderId="1" xfId="3" applyFont="1" applyBorder="1" applyAlignment="1">
      <alignment horizontal="center" vertical="center" wrapText="1"/>
    </xf>
    <xf numFmtId="0" fontId="8" fillId="2" borderId="0" xfId="3" applyFont="1" applyFill="1" applyAlignment="1">
      <alignment horizontal="center" vertical="top"/>
    </xf>
    <xf numFmtId="0" fontId="2" fillId="2" borderId="0" xfId="3" applyFill="1" applyAlignment="1">
      <alignment horizontal="center" vertical="top"/>
    </xf>
    <xf numFmtId="0" fontId="0" fillId="0" borderId="0" xfId="0" applyAlignment="1">
      <alignment horizontal="center" vertical="top"/>
    </xf>
    <xf numFmtId="0" fontId="11" fillId="0" borderId="3"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center" vertical="center" wrapText="1"/>
    </xf>
    <xf numFmtId="44" fontId="12" fillId="0" borderId="1" xfId="1" applyNumberFormat="1" applyFont="1" applyBorder="1" applyAlignment="1">
      <alignment horizontal="center" vertical="center"/>
    </xf>
    <xf numFmtId="9" fontId="12" fillId="0" borderId="1" xfId="4" applyFont="1" applyFill="1" applyBorder="1" applyAlignment="1">
      <alignment horizontal="center" vertical="center"/>
    </xf>
    <xf numFmtId="0" fontId="12" fillId="0" borderId="1" xfId="0" applyFont="1" applyBorder="1" applyAlignment="1">
      <alignment horizontal="center" vertical="center"/>
    </xf>
    <xf numFmtId="44" fontId="12" fillId="0" borderId="1" xfId="0" applyNumberFormat="1" applyFont="1" applyBorder="1" applyAlignment="1">
      <alignment horizontal="center" vertical="center"/>
    </xf>
    <xf numFmtId="0" fontId="7" fillId="0" borderId="6" xfId="0" applyFont="1" applyBorder="1" applyAlignment="1">
      <alignment horizontal="left" vertical="center" wrapText="1"/>
    </xf>
    <xf numFmtId="0" fontId="12" fillId="0" borderId="7" xfId="0" applyFont="1" applyBorder="1" applyAlignment="1">
      <alignment horizontal="center" vertical="center"/>
    </xf>
    <xf numFmtId="0" fontId="10" fillId="0" borderId="8" xfId="0" applyFont="1" applyBorder="1" applyAlignment="1">
      <alignment horizontal="left" vertical="center" wrapText="1"/>
    </xf>
    <xf numFmtId="0" fontId="12" fillId="0" borderId="9" xfId="0" applyFont="1" applyBorder="1" applyAlignment="1">
      <alignment horizontal="center" vertical="center" wrapText="1"/>
    </xf>
    <xf numFmtId="44" fontId="12" fillId="0" borderId="2" xfId="1" applyNumberFormat="1" applyFont="1" applyBorder="1" applyAlignment="1">
      <alignment horizontal="center" vertical="center"/>
    </xf>
    <xf numFmtId="9" fontId="12" fillId="0" borderId="2" xfId="4" applyFont="1" applyFill="1" applyBorder="1" applyAlignment="1">
      <alignment horizontal="center" vertical="center"/>
    </xf>
    <xf numFmtId="0" fontId="12" fillId="0" borderId="2" xfId="0" applyFont="1" applyBorder="1" applyAlignment="1">
      <alignment horizontal="center" vertical="center"/>
    </xf>
    <xf numFmtId="44" fontId="12" fillId="0" borderId="2" xfId="0" applyNumberFormat="1" applyFont="1" applyBorder="1" applyAlignment="1">
      <alignment horizontal="center" vertical="center"/>
    </xf>
    <xf numFmtId="0" fontId="10" fillId="0" borderId="6" xfId="0" applyFont="1" applyBorder="1" applyAlignment="1">
      <alignment horizontal="left" vertical="center" wrapText="1"/>
    </xf>
    <xf numFmtId="0" fontId="12" fillId="0" borderId="7" xfId="0" applyFont="1" applyBorder="1" applyAlignment="1">
      <alignment horizontal="center" vertical="center" wrapText="1"/>
    </xf>
    <xf numFmtId="44" fontId="12" fillId="0" borderId="10" xfId="1" applyNumberFormat="1" applyFont="1" applyBorder="1" applyAlignment="1">
      <alignment horizontal="center" vertical="center"/>
    </xf>
    <xf numFmtId="9" fontId="12" fillId="0" borderId="10" xfId="4" applyFont="1" applyFill="1" applyBorder="1" applyAlignment="1">
      <alignment horizontal="center" vertical="center"/>
    </xf>
    <xf numFmtId="0" fontId="12" fillId="0" borderId="10" xfId="0" applyFont="1" applyBorder="1" applyAlignment="1">
      <alignment horizontal="center" vertical="center"/>
    </xf>
    <xf numFmtId="44" fontId="12" fillId="0" borderId="10" xfId="0" applyNumberFormat="1" applyFont="1" applyBorder="1" applyAlignment="1">
      <alignment horizontal="center" vertical="center"/>
    </xf>
    <xf numFmtId="0" fontId="12" fillId="0" borderId="6" xfId="0" applyFont="1" applyBorder="1" applyAlignment="1">
      <alignment horizontal="left" vertical="center" wrapText="1"/>
    </xf>
    <xf numFmtId="0" fontId="10" fillId="0" borderId="7" xfId="0" applyFont="1" applyBorder="1" applyAlignment="1">
      <alignment horizontal="center" vertical="center" wrapText="1"/>
    </xf>
    <xf numFmtId="0" fontId="7" fillId="0" borderId="0" xfId="0" applyFont="1"/>
    <xf numFmtId="0" fontId="12" fillId="0" borderId="0" xfId="0" applyFont="1"/>
    <xf numFmtId="44" fontId="12" fillId="0" borderId="0" xfId="0" applyNumberFormat="1" applyFont="1"/>
    <xf numFmtId="0" fontId="10" fillId="0" borderId="4" xfId="0" applyFont="1" applyBorder="1" applyAlignment="1">
      <alignment horizontal="center" vertical="center" wrapText="1"/>
    </xf>
    <xf numFmtId="0" fontId="7" fillId="0" borderId="1" xfId="0" applyFont="1" applyBorder="1" applyAlignment="1">
      <alignment horizontal="left" vertical="top" wrapText="1"/>
    </xf>
    <xf numFmtId="0" fontId="7" fillId="0" borderId="1" xfId="0" applyFont="1" applyBorder="1" applyAlignment="1">
      <alignment wrapText="1"/>
    </xf>
    <xf numFmtId="3" fontId="7"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6" fontId="7" fillId="0" borderId="1" xfId="0" applyNumberFormat="1" applyFont="1" applyBorder="1" applyAlignment="1">
      <alignment horizontal="right" vertical="top" wrapText="1"/>
    </xf>
    <xf numFmtId="164" fontId="7" fillId="0" borderId="1" xfId="0" applyNumberFormat="1" applyFont="1" applyBorder="1" applyAlignment="1">
      <alignment horizontal="right" vertical="top" wrapText="1"/>
    </xf>
    <xf numFmtId="0" fontId="7" fillId="0" borderId="1" xfId="0" applyFont="1" applyBorder="1"/>
    <xf numFmtId="0" fontId="9" fillId="0" borderId="1" xfId="0" applyFont="1" applyBorder="1" applyAlignment="1">
      <alignment horizontal="center" vertical="center" wrapText="1"/>
    </xf>
    <xf numFmtId="0" fontId="6" fillId="0" borderId="0" xfId="3" applyFont="1" applyAlignment="1">
      <alignment horizontal="center" vertical="center"/>
    </xf>
    <xf numFmtId="0" fontId="0" fillId="0" borderId="0" xfId="0" applyAlignment="1">
      <alignment horizontal="center" vertical="center"/>
    </xf>
    <xf numFmtId="0" fontId="7" fillId="0" borderId="11" xfId="3" applyFont="1" applyBorder="1" applyAlignment="1">
      <alignment horizontal="left" vertical="center" wrapText="1"/>
    </xf>
    <xf numFmtId="0" fontId="7" fillId="0" borderId="0" xfId="3" applyFont="1" applyAlignment="1">
      <alignment horizontal="left" vertical="center" wrapText="1"/>
    </xf>
    <xf numFmtId="0" fontId="7" fillId="0" borderId="0" xfId="3" applyFont="1" applyAlignment="1">
      <alignment horizontal="center" vertical="center" wrapText="1"/>
    </xf>
    <xf numFmtId="0" fontId="7" fillId="0" borderId="11" xfId="3" applyFont="1" applyBorder="1" applyAlignment="1">
      <alignment horizontal="center" vertical="center" wrapText="1"/>
    </xf>
    <xf numFmtId="0" fontId="0" fillId="0" borderId="1" xfId="0" applyBorder="1" applyAlignment="1">
      <alignment horizontal="center" vertical="center"/>
    </xf>
    <xf numFmtId="0" fontId="7" fillId="0" borderId="1" xfId="0" applyFont="1" applyBorder="1" applyAlignment="1">
      <alignment horizontal="center" vertical="center" wrapText="1"/>
    </xf>
    <xf numFmtId="3" fontId="7" fillId="0" borderId="1" xfId="0" applyNumberFormat="1" applyFont="1" applyBorder="1" applyAlignment="1">
      <alignment horizontal="center" vertical="center" wrapText="1"/>
    </xf>
    <xf numFmtId="166" fontId="7" fillId="0" borderId="1" xfId="0" applyNumberFormat="1" applyFont="1" applyBorder="1" applyAlignment="1">
      <alignment horizontal="center" vertical="center" wrapText="1"/>
    </xf>
    <xf numFmtId="164" fontId="7" fillId="0" borderId="1" xfId="0" applyNumberFormat="1" applyFont="1" applyBorder="1" applyAlignment="1">
      <alignment horizontal="center" vertical="center" wrapText="1"/>
    </xf>
    <xf numFmtId="166" fontId="13" fillId="0" borderId="0" xfId="0" applyNumberFormat="1" applyFont="1"/>
  </cellXfs>
  <cellStyles count="5">
    <cellStyle name="Excel Built-in Normal" xfId="3" xr:uid="{00000000-0005-0000-0000-000000000000}"/>
    <cellStyle name="Normalny" xfId="0" builtinId="0"/>
    <cellStyle name="Normalny 3" xfId="2" xr:uid="{00000000-0005-0000-0000-000002000000}"/>
    <cellStyle name="Procentowy" xfId="4" builtinId="5"/>
    <cellStyle name="Walutowy" xfId="1" builtinId="4"/>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969696"/>
      <rgbColor rgb="FF003366"/>
      <rgbColor rgb="FF50AE8B"/>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Pakiet 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2007–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287"/>
  <sheetViews>
    <sheetView zoomScale="75" zoomScaleNormal="75" workbookViewId="0">
      <selection activeCell="C2" sqref="C2"/>
    </sheetView>
  </sheetViews>
  <sheetFormatPr defaultColWidth="9.44140625" defaultRowHeight="13.8"/>
  <cols>
    <col min="1" max="1" width="6.77734375" style="14" customWidth="1"/>
    <col min="2" max="2" width="24.21875" style="1" customWidth="1"/>
    <col min="3" max="3" width="142" style="1" customWidth="1"/>
    <col min="4" max="4" width="5.44140625" style="1" customWidth="1"/>
    <col min="5" max="5" width="13.21875" style="2" customWidth="1"/>
    <col min="6" max="6" width="5.88671875" style="1" customWidth="1"/>
    <col min="7" max="7" width="9.88671875" style="2" customWidth="1"/>
    <col min="8" max="8" width="13.6640625" style="2" hidden="1" customWidth="1"/>
    <col min="9" max="9" width="6.88671875" style="1" customWidth="1"/>
    <col min="10" max="10" width="13.88671875" style="1" customWidth="1"/>
    <col min="11" max="11" width="12.44140625" style="1" customWidth="1"/>
    <col min="12" max="24" width="8.88671875" style="1" customWidth="1"/>
    <col min="25" max="1024" width="9.44140625" style="1"/>
    <col min="1025" max="1025" width="11.5546875" customWidth="1"/>
  </cols>
  <sheetData>
    <row r="1" spans="1:52" s="11" customFormat="1" ht="107.4" customHeight="1">
      <c r="A1" s="11" t="s">
        <v>107</v>
      </c>
      <c r="B1" s="11" t="s">
        <v>0</v>
      </c>
      <c r="C1" s="11" t="s">
        <v>1</v>
      </c>
      <c r="D1" s="11" t="s">
        <v>2</v>
      </c>
      <c r="E1" s="11" t="s">
        <v>3</v>
      </c>
      <c r="F1" s="11" t="s">
        <v>4</v>
      </c>
      <c r="G1" s="11" t="s">
        <v>5</v>
      </c>
      <c r="H1" s="11" t="s">
        <v>6</v>
      </c>
      <c r="I1" s="11" t="s">
        <v>7</v>
      </c>
      <c r="J1" s="11" t="s">
        <v>8</v>
      </c>
      <c r="K1" s="11" t="s">
        <v>9</v>
      </c>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5"/>
    </row>
    <row r="2" spans="1:52" s="10" customFormat="1" ht="107.4" customHeight="1">
      <c r="A2" s="11">
        <v>1</v>
      </c>
      <c r="B2" s="10" t="s">
        <v>10</v>
      </c>
      <c r="C2" s="10" t="s">
        <v>108</v>
      </c>
      <c r="D2" s="10" t="s">
        <v>11</v>
      </c>
      <c r="F2" s="10">
        <v>0.08</v>
      </c>
      <c r="G2" s="10">
        <f t="shared" ref="G2:G26" si="0">E2*1.08</f>
        <v>0</v>
      </c>
      <c r="H2" s="10" t="s">
        <v>12</v>
      </c>
      <c r="I2" s="10">
        <v>800</v>
      </c>
      <c r="J2" s="10">
        <f t="shared" ref="J2:J26" si="1">E2*I2</f>
        <v>0</v>
      </c>
      <c r="K2" s="10">
        <f t="shared" ref="K2:K26" si="2">G2*I2</f>
        <v>0</v>
      </c>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2"/>
    </row>
    <row r="3" spans="1:52" s="10" customFormat="1" ht="107.4" customHeight="1">
      <c r="A3" s="11">
        <v>2</v>
      </c>
      <c r="B3" s="10" t="s">
        <v>10</v>
      </c>
      <c r="C3" s="10" t="s">
        <v>109</v>
      </c>
      <c r="D3" s="10" t="s">
        <v>11</v>
      </c>
      <c r="F3" s="10">
        <v>0.08</v>
      </c>
      <c r="G3" s="10">
        <f t="shared" si="0"/>
        <v>0</v>
      </c>
      <c r="H3" s="10" t="s">
        <v>12</v>
      </c>
      <c r="I3" s="10">
        <v>50</v>
      </c>
      <c r="J3" s="10">
        <f t="shared" si="1"/>
        <v>0</v>
      </c>
      <c r="K3" s="10">
        <f t="shared" si="2"/>
        <v>0</v>
      </c>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2"/>
    </row>
    <row r="4" spans="1:52" s="10" customFormat="1" ht="107.4" customHeight="1">
      <c r="A4" s="11">
        <v>3</v>
      </c>
      <c r="B4" s="10" t="s">
        <v>10</v>
      </c>
      <c r="C4" s="10" t="s">
        <v>118</v>
      </c>
      <c r="D4" s="10" t="s">
        <v>11</v>
      </c>
      <c r="F4" s="10">
        <v>0.08</v>
      </c>
      <c r="G4" s="10">
        <f t="shared" si="0"/>
        <v>0</v>
      </c>
      <c r="H4" s="10" t="s">
        <v>12</v>
      </c>
      <c r="I4" s="10">
        <v>150</v>
      </c>
      <c r="J4" s="10">
        <f t="shared" si="1"/>
        <v>0</v>
      </c>
      <c r="K4" s="10">
        <f t="shared" si="2"/>
        <v>0</v>
      </c>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2"/>
    </row>
    <row r="5" spans="1:52" s="10" customFormat="1" ht="107.4" customHeight="1">
      <c r="A5" s="11">
        <v>4</v>
      </c>
      <c r="B5" s="10" t="s">
        <v>13</v>
      </c>
      <c r="C5" s="10" t="s">
        <v>110</v>
      </c>
      <c r="D5" s="10" t="s">
        <v>11</v>
      </c>
      <c r="F5" s="10">
        <v>0.08</v>
      </c>
      <c r="G5" s="10">
        <f t="shared" si="0"/>
        <v>0</v>
      </c>
      <c r="H5" s="10" t="s">
        <v>14</v>
      </c>
      <c r="I5" s="10">
        <v>500</v>
      </c>
      <c r="J5" s="10">
        <f t="shared" si="1"/>
        <v>0</v>
      </c>
      <c r="K5" s="10">
        <f t="shared" si="2"/>
        <v>0</v>
      </c>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2"/>
    </row>
    <row r="6" spans="1:52" s="10" customFormat="1" ht="107.4" customHeight="1">
      <c r="A6" s="11">
        <v>5</v>
      </c>
      <c r="B6" s="10" t="s">
        <v>13</v>
      </c>
      <c r="C6" s="10" t="s">
        <v>111</v>
      </c>
      <c r="D6" s="10" t="s">
        <v>11</v>
      </c>
      <c r="F6" s="10">
        <v>0.08</v>
      </c>
      <c r="G6" s="10">
        <f t="shared" si="0"/>
        <v>0</v>
      </c>
      <c r="H6" s="10" t="s">
        <v>14</v>
      </c>
      <c r="I6" s="10">
        <v>50</v>
      </c>
      <c r="J6" s="10">
        <f t="shared" si="1"/>
        <v>0</v>
      </c>
      <c r="K6" s="10">
        <f t="shared" si="2"/>
        <v>0</v>
      </c>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2"/>
    </row>
    <row r="7" spans="1:52" s="10" customFormat="1" ht="107.4" customHeight="1">
      <c r="A7" s="11">
        <v>6</v>
      </c>
      <c r="B7" s="10" t="s">
        <v>13</v>
      </c>
      <c r="C7" s="10" t="s">
        <v>112</v>
      </c>
      <c r="D7" s="10" t="s">
        <v>11</v>
      </c>
      <c r="F7" s="10">
        <v>0.08</v>
      </c>
      <c r="G7" s="10">
        <f t="shared" si="0"/>
        <v>0</v>
      </c>
      <c r="H7" s="10" t="s">
        <v>14</v>
      </c>
      <c r="I7" s="10">
        <v>15</v>
      </c>
      <c r="J7" s="10">
        <f t="shared" si="1"/>
        <v>0</v>
      </c>
      <c r="K7" s="10">
        <f t="shared" si="2"/>
        <v>0</v>
      </c>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c r="AV7" s="53"/>
      <c r="AW7" s="53"/>
      <c r="AX7" s="53"/>
      <c r="AY7" s="53"/>
      <c r="AZ7" s="52"/>
    </row>
    <row r="8" spans="1:52" s="10" customFormat="1" ht="107.4" customHeight="1">
      <c r="A8" s="11">
        <v>7</v>
      </c>
      <c r="B8" s="10" t="s">
        <v>15</v>
      </c>
      <c r="C8" s="10" t="s">
        <v>16</v>
      </c>
      <c r="D8" s="10" t="s">
        <v>11</v>
      </c>
      <c r="F8" s="10">
        <v>0.08</v>
      </c>
      <c r="G8" s="10">
        <f t="shared" si="0"/>
        <v>0</v>
      </c>
      <c r="H8" s="10" t="s">
        <v>17</v>
      </c>
      <c r="I8" s="10">
        <v>10</v>
      </c>
      <c r="J8" s="10">
        <f t="shared" si="1"/>
        <v>0</v>
      </c>
      <c r="K8" s="10">
        <f t="shared" si="2"/>
        <v>0</v>
      </c>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2"/>
    </row>
    <row r="9" spans="1:52" s="10" customFormat="1" ht="107.4" customHeight="1">
      <c r="A9" s="11">
        <v>8</v>
      </c>
      <c r="B9" s="10" t="s">
        <v>18</v>
      </c>
      <c r="C9" s="10" t="s">
        <v>113</v>
      </c>
      <c r="D9" s="10" t="s">
        <v>11</v>
      </c>
      <c r="F9" s="10">
        <v>0.08</v>
      </c>
      <c r="G9" s="10">
        <f t="shared" si="0"/>
        <v>0</v>
      </c>
      <c r="H9" s="10" t="s">
        <v>19</v>
      </c>
      <c r="I9" s="10">
        <v>20</v>
      </c>
      <c r="J9" s="10">
        <f t="shared" si="1"/>
        <v>0</v>
      </c>
      <c r="K9" s="10">
        <f t="shared" si="2"/>
        <v>0</v>
      </c>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2"/>
    </row>
    <row r="10" spans="1:52" s="10" customFormat="1" ht="107.4" customHeight="1">
      <c r="A10" s="11">
        <v>9</v>
      </c>
      <c r="B10" s="10" t="s">
        <v>18</v>
      </c>
      <c r="C10" s="10" t="s">
        <v>114</v>
      </c>
      <c r="D10" s="10" t="s">
        <v>11</v>
      </c>
      <c r="F10" s="10">
        <v>0.08</v>
      </c>
      <c r="G10" s="10">
        <f t="shared" si="0"/>
        <v>0</v>
      </c>
      <c r="H10" s="10" t="s">
        <v>19</v>
      </c>
      <c r="I10" s="10">
        <v>20</v>
      </c>
      <c r="J10" s="10">
        <f t="shared" si="1"/>
        <v>0</v>
      </c>
      <c r="K10" s="10">
        <f t="shared" si="2"/>
        <v>0</v>
      </c>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c r="AV10" s="53"/>
      <c r="AW10" s="53"/>
      <c r="AX10" s="53"/>
      <c r="AY10" s="53"/>
      <c r="AZ10" s="52"/>
    </row>
    <row r="11" spans="1:52" s="10" customFormat="1" ht="107.4" customHeight="1">
      <c r="A11" s="11">
        <v>10</v>
      </c>
      <c r="B11" s="10" t="s">
        <v>20</v>
      </c>
      <c r="C11" s="10" t="s">
        <v>21</v>
      </c>
      <c r="D11" s="10" t="s">
        <v>11</v>
      </c>
      <c r="F11" s="10">
        <v>0.08</v>
      </c>
      <c r="G11" s="10">
        <f t="shared" si="0"/>
        <v>0</v>
      </c>
      <c r="H11" s="10" t="s">
        <v>22</v>
      </c>
      <c r="I11" s="10">
        <v>80</v>
      </c>
      <c r="J11" s="10">
        <f t="shared" si="1"/>
        <v>0</v>
      </c>
      <c r="K11" s="10">
        <f t="shared" si="2"/>
        <v>0</v>
      </c>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c r="AV11" s="53"/>
      <c r="AW11" s="53"/>
      <c r="AX11" s="53"/>
      <c r="AY11" s="53"/>
      <c r="AZ11" s="52"/>
    </row>
    <row r="12" spans="1:52" s="10" customFormat="1" ht="107.4" customHeight="1">
      <c r="A12" s="11">
        <v>11</v>
      </c>
      <c r="B12" s="10" t="s">
        <v>23</v>
      </c>
      <c r="C12" s="10" t="s">
        <v>24</v>
      </c>
      <c r="D12" s="10" t="s">
        <v>11</v>
      </c>
      <c r="F12" s="10">
        <v>0.08</v>
      </c>
      <c r="G12" s="10">
        <f t="shared" si="0"/>
        <v>0</v>
      </c>
      <c r="H12" s="10" t="s">
        <v>25</v>
      </c>
      <c r="I12" s="10">
        <v>20</v>
      </c>
      <c r="J12" s="10">
        <f t="shared" si="1"/>
        <v>0</v>
      </c>
      <c r="K12" s="10">
        <f t="shared" si="2"/>
        <v>0</v>
      </c>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c r="AV12" s="53"/>
      <c r="AW12" s="53"/>
      <c r="AX12" s="53"/>
      <c r="AY12" s="53"/>
      <c r="AZ12" s="52"/>
    </row>
    <row r="13" spans="1:52" s="10" customFormat="1" ht="107.4" customHeight="1">
      <c r="A13" s="11">
        <v>12</v>
      </c>
      <c r="B13" s="10" t="s">
        <v>26</v>
      </c>
      <c r="C13" s="10" t="s">
        <v>27</v>
      </c>
      <c r="D13" s="10" t="s">
        <v>11</v>
      </c>
      <c r="F13" s="10">
        <v>0.08</v>
      </c>
      <c r="G13" s="10">
        <f t="shared" si="0"/>
        <v>0</v>
      </c>
      <c r="H13" s="10" t="s">
        <v>28</v>
      </c>
      <c r="I13" s="10">
        <v>50</v>
      </c>
      <c r="J13" s="10">
        <f t="shared" si="1"/>
        <v>0</v>
      </c>
      <c r="K13" s="10">
        <f t="shared" si="2"/>
        <v>0</v>
      </c>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2"/>
    </row>
    <row r="14" spans="1:52" s="10" customFormat="1" ht="107.4" customHeight="1">
      <c r="A14" s="11">
        <v>13</v>
      </c>
      <c r="B14" s="10" t="s">
        <v>29</v>
      </c>
      <c r="C14" s="10" t="s">
        <v>30</v>
      </c>
      <c r="D14" s="10" t="s">
        <v>11</v>
      </c>
      <c r="F14" s="10">
        <v>0.08</v>
      </c>
      <c r="G14" s="10">
        <f t="shared" si="0"/>
        <v>0</v>
      </c>
      <c r="H14" s="10" t="s">
        <v>31</v>
      </c>
      <c r="I14" s="10">
        <v>10</v>
      </c>
      <c r="J14" s="10">
        <f t="shared" si="1"/>
        <v>0</v>
      </c>
      <c r="K14" s="10">
        <f t="shared" si="2"/>
        <v>0</v>
      </c>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2"/>
    </row>
    <row r="15" spans="1:52" s="10" customFormat="1" ht="107.4" customHeight="1">
      <c r="A15" s="11">
        <v>14</v>
      </c>
      <c r="B15" s="10" t="s">
        <v>115</v>
      </c>
      <c r="C15" s="10" t="s">
        <v>32</v>
      </c>
      <c r="D15" s="10" t="s">
        <v>11</v>
      </c>
      <c r="F15" s="10">
        <v>0.08</v>
      </c>
      <c r="G15" s="10">
        <f t="shared" si="0"/>
        <v>0</v>
      </c>
      <c r="H15" s="10" t="s">
        <v>33</v>
      </c>
      <c r="I15" s="10">
        <v>2</v>
      </c>
      <c r="J15" s="10">
        <f t="shared" si="1"/>
        <v>0</v>
      </c>
      <c r="K15" s="10">
        <f t="shared" si="2"/>
        <v>0</v>
      </c>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2"/>
    </row>
    <row r="16" spans="1:52" s="10" customFormat="1" ht="107.4" customHeight="1">
      <c r="A16" s="11">
        <v>15</v>
      </c>
      <c r="B16" s="10" t="s">
        <v>34</v>
      </c>
      <c r="C16" s="10" t="s">
        <v>116</v>
      </c>
      <c r="D16" s="10" t="s">
        <v>11</v>
      </c>
      <c r="F16" s="10">
        <v>0.08</v>
      </c>
      <c r="G16" s="10">
        <f t="shared" si="0"/>
        <v>0</v>
      </c>
      <c r="H16" s="10" t="s">
        <v>35</v>
      </c>
      <c r="I16" s="10">
        <v>2</v>
      </c>
      <c r="J16" s="10">
        <f t="shared" si="1"/>
        <v>0</v>
      </c>
      <c r="K16" s="10">
        <f t="shared" si="2"/>
        <v>0</v>
      </c>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2"/>
    </row>
    <row r="17" spans="1:52 1025:1025" s="10" customFormat="1" ht="107.4" customHeight="1">
      <c r="A17" s="11">
        <v>16</v>
      </c>
      <c r="B17" s="10" t="s">
        <v>36</v>
      </c>
      <c r="C17" s="10" t="s">
        <v>37</v>
      </c>
      <c r="D17" s="10" t="s">
        <v>38</v>
      </c>
      <c r="F17" s="10">
        <v>0.08</v>
      </c>
      <c r="G17" s="10">
        <f t="shared" si="0"/>
        <v>0</v>
      </c>
      <c r="H17" s="10" t="s">
        <v>39</v>
      </c>
      <c r="I17" s="10">
        <v>20</v>
      </c>
      <c r="J17" s="10">
        <f t="shared" si="1"/>
        <v>0</v>
      </c>
      <c r="K17" s="10">
        <f t="shared" si="2"/>
        <v>0</v>
      </c>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2"/>
    </row>
    <row r="18" spans="1:52 1025:1025" s="10" customFormat="1" ht="107.4" customHeight="1">
      <c r="A18" s="11">
        <v>17</v>
      </c>
      <c r="B18" s="10" t="s">
        <v>40</v>
      </c>
      <c r="C18" s="10" t="s">
        <v>41</v>
      </c>
      <c r="D18" s="10" t="s">
        <v>11</v>
      </c>
      <c r="F18" s="10">
        <v>0.08</v>
      </c>
      <c r="G18" s="10">
        <f t="shared" si="0"/>
        <v>0</v>
      </c>
      <c r="H18" s="10" t="s">
        <v>42</v>
      </c>
      <c r="I18" s="10">
        <v>850</v>
      </c>
      <c r="J18" s="10">
        <f t="shared" si="1"/>
        <v>0</v>
      </c>
      <c r="K18" s="10">
        <f t="shared" si="2"/>
        <v>0</v>
      </c>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2"/>
    </row>
    <row r="19" spans="1:52 1025:1025" s="10" customFormat="1" ht="107.4" customHeight="1">
      <c r="A19" s="11">
        <v>18</v>
      </c>
      <c r="B19" s="10" t="s">
        <v>43</v>
      </c>
      <c r="C19" s="10" t="s">
        <v>117</v>
      </c>
      <c r="D19" s="10" t="s">
        <v>11</v>
      </c>
      <c r="F19" s="10">
        <v>0.08</v>
      </c>
      <c r="G19" s="10">
        <f t="shared" si="0"/>
        <v>0</v>
      </c>
      <c r="H19" s="10" t="s">
        <v>44</v>
      </c>
      <c r="I19" s="10">
        <v>100</v>
      </c>
      <c r="J19" s="10">
        <f t="shared" si="1"/>
        <v>0</v>
      </c>
      <c r="K19" s="10">
        <f t="shared" si="2"/>
        <v>0</v>
      </c>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2"/>
    </row>
    <row r="20" spans="1:52 1025:1025" s="10" customFormat="1" ht="107.4" customHeight="1">
      <c r="A20" s="11">
        <v>19</v>
      </c>
      <c r="B20" s="10" t="s">
        <v>45</v>
      </c>
      <c r="C20" s="10" t="s">
        <v>46</v>
      </c>
      <c r="D20" s="10" t="s">
        <v>11</v>
      </c>
      <c r="F20" s="10">
        <v>0.08</v>
      </c>
      <c r="G20" s="10">
        <f t="shared" si="0"/>
        <v>0</v>
      </c>
      <c r="H20" s="10" t="s">
        <v>47</v>
      </c>
      <c r="I20" s="10">
        <v>500</v>
      </c>
      <c r="J20" s="10">
        <f t="shared" si="1"/>
        <v>0</v>
      </c>
      <c r="K20" s="10">
        <f t="shared" si="2"/>
        <v>0</v>
      </c>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2"/>
    </row>
    <row r="21" spans="1:52 1025:1025" s="10" customFormat="1" ht="107.4" customHeight="1">
      <c r="A21" s="11">
        <v>20</v>
      </c>
      <c r="B21" s="10" t="s">
        <v>48</v>
      </c>
      <c r="C21" s="10" t="s">
        <v>49</v>
      </c>
      <c r="D21" s="10" t="s">
        <v>11</v>
      </c>
      <c r="F21" s="10">
        <v>0.08</v>
      </c>
      <c r="G21" s="10">
        <f t="shared" si="0"/>
        <v>0</v>
      </c>
      <c r="H21" s="10" t="s">
        <v>50</v>
      </c>
      <c r="I21" s="10">
        <v>100</v>
      </c>
      <c r="J21" s="10">
        <f t="shared" si="1"/>
        <v>0</v>
      </c>
      <c r="K21" s="10">
        <f t="shared" si="2"/>
        <v>0</v>
      </c>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2"/>
    </row>
    <row r="22" spans="1:52 1025:1025" s="10" customFormat="1" ht="107.4" customHeight="1">
      <c r="A22" s="11">
        <v>21</v>
      </c>
      <c r="B22" s="10" t="s">
        <v>51</v>
      </c>
      <c r="C22" s="10" t="s">
        <v>52</v>
      </c>
      <c r="D22" s="10" t="s">
        <v>11</v>
      </c>
      <c r="F22" s="10">
        <v>0.08</v>
      </c>
      <c r="G22" s="10">
        <f t="shared" si="0"/>
        <v>0</v>
      </c>
      <c r="H22" s="10" t="s">
        <v>53</v>
      </c>
      <c r="I22" s="10">
        <v>20</v>
      </c>
      <c r="J22" s="10">
        <f t="shared" si="1"/>
        <v>0</v>
      </c>
      <c r="K22" s="10">
        <f t="shared" si="2"/>
        <v>0</v>
      </c>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2"/>
    </row>
    <row r="23" spans="1:52 1025:1025" s="10" customFormat="1" ht="107.4" customHeight="1">
      <c r="A23" s="11">
        <v>22</v>
      </c>
      <c r="B23" s="10" t="s">
        <v>54</v>
      </c>
      <c r="C23" s="10" t="s">
        <v>55</v>
      </c>
      <c r="D23" s="10" t="s">
        <v>11</v>
      </c>
      <c r="F23" s="10">
        <v>0.08</v>
      </c>
      <c r="G23" s="10">
        <f t="shared" si="0"/>
        <v>0</v>
      </c>
      <c r="H23" s="10">
        <v>4120</v>
      </c>
      <c r="I23" s="10">
        <v>25</v>
      </c>
      <c r="J23" s="10">
        <f t="shared" si="1"/>
        <v>0</v>
      </c>
      <c r="K23" s="10">
        <f t="shared" si="2"/>
        <v>0</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2"/>
    </row>
    <row r="24" spans="1:52 1025:1025" s="10" customFormat="1" ht="107.4" customHeight="1">
      <c r="A24" s="11">
        <v>23</v>
      </c>
      <c r="B24" s="10" t="s">
        <v>56</v>
      </c>
      <c r="C24" s="10" t="s">
        <v>57</v>
      </c>
      <c r="D24" s="10" t="s">
        <v>11</v>
      </c>
      <c r="F24" s="10">
        <v>0.08</v>
      </c>
      <c r="G24" s="10">
        <f t="shared" si="0"/>
        <v>0</v>
      </c>
      <c r="H24" s="10" t="s">
        <v>58</v>
      </c>
      <c r="I24" s="10">
        <v>30</v>
      </c>
      <c r="J24" s="10">
        <f t="shared" si="1"/>
        <v>0</v>
      </c>
      <c r="K24" s="10">
        <f t="shared" si="2"/>
        <v>0</v>
      </c>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c r="AW24" s="53"/>
      <c r="AX24" s="53"/>
      <c r="AY24" s="53"/>
      <c r="AZ24" s="52"/>
    </row>
    <row r="25" spans="1:52 1025:1025" s="10" customFormat="1" ht="107.4" customHeight="1">
      <c r="A25" s="11">
        <v>24</v>
      </c>
      <c r="B25" s="10" t="s">
        <v>59</v>
      </c>
      <c r="C25" s="10" t="s">
        <v>60</v>
      </c>
      <c r="D25" s="10" t="s">
        <v>11</v>
      </c>
      <c r="F25" s="10">
        <v>0.08</v>
      </c>
      <c r="G25" s="10">
        <f t="shared" si="0"/>
        <v>0</v>
      </c>
      <c r="H25" s="10" t="s">
        <v>61</v>
      </c>
      <c r="I25" s="10">
        <v>10</v>
      </c>
      <c r="J25" s="10">
        <f t="shared" si="1"/>
        <v>0</v>
      </c>
      <c r="K25" s="10">
        <f t="shared" si="2"/>
        <v>0</v>
      </c>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2"/>
    </row>
    <row r="26" spans="1:52 1025:1025" s="10" customFormat="1" ht="107.4" customHeight="1">
      <c r="A26" s="11">
        <v>25</v>
      </c>
      <c r="B26" s="10" t="s">
        <v>62</v>
      </c>
      <c r="C26" s="10" t="s">
        <v>63</v>
      </c>
      <c r="D26" s="10" t="s">
        <v>11</v>
      </c>
      <c r="F26" s="10">
        <v>0.08</v>
      </c>
      <c r="G26" s="10">
        <f t="shared" si="0"/>
        <v>0</v>
      </c>
      <c r="H26" s="10" t="s">
        <v>64</v>
      </c>
      <c r="I26" s="10">
        <v>1</v>
      </c>
      <c r="J26" s="10">
        <f t="shared" si="1"/>
        <v>0</v>
      </c>
      <c r="K26" s="10">
        <f t="shared" si="2"/>
        <v>0</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c r="AW26" s="53"/>
      <c r="AX26" s="53"/>
      <c r="AY26" s="53"/>
      <c r="AZ26" s="52"/>
    </row>
    <row r="27" spans="1:52 1025:1025" s="3" customFormat="1">
      <c r="A27" s="12"/>
      <c r="B27" s="8"/>
      <c r="C27" s="8"/>
      <c r="D27" s="8"/>
      <c r="E27" s="9"/>
      <c r="F27" s="8"/>
      <c r="G27" s="9"/>
      <c r="H27" s="9"/>
      <c r="I27" s="8"/>
      <c r="J27" s="5">
        <f>SUM(J2:J26)</f>
        <v>0</v>
      </c>
      <c r="K27" s="5">
        <f>SUM(K2:K26)</f>
        <v>0</v>
      </c>
      <c r="AMK27"/>
    </row>
    <row r="28" spans="1:52 1025:1025" s="3" customFormat="1">
      <c r="A28" s="13"/>
      <c r="E28" s="4"/>
      <c r="G28" s="4"/>
      <c r="H28" s="4"/>
      <c r="AMK28"/>
    </row>
    <row r="29" spans="1:52 1025:1025" s="3" customFormat="1">
      <c r="A29" s="13"/>
      <c r="E29" s="4"/>
      <c r="G29" s="4"/>
      <c r="H29" s="4"/>
      <c r="AMK29"/>
    </row>
    <row r="30" spans="1:52 1025:1025" s="3" customFormat="1">
      <c r="A30" s="13"/>
      <c r="E30" s="4"/>
      <c r="G30" s="4"/>
      <c r="H30" s="4"/>
      <c r="AMK30"/>
    </row>
    <row r="31" spans="1:52 1025:1025" s="3" customFormat="1">
      <c r="A31" s="13"/>
      <c r="E31" s="4"/>
      <c r="G31" s="4"/>
      <c r="H31" s="4"/>
      <c r="AMK31"/>
    </row>
    <row r="32" spans="1:52 1025:1025" s="3" customFormat="1">
      <c r="A32" s="13"/>
      <c r="E32" s="4"/>
      <c r="G32" s="4"/>
      <c r="H32" s="4"/>
      <c r="AMK32"/>
    </row>
    <row r="33" spans="1:8 1025:1025" s="3" customFormat="1">
      <c r="A33" s="13"/>
      <c r="E33" s="4"/>
      <c r="G33" s="4"/>
      <c r="H33" s="4"/>
      <c r="AMK33"/>
    </row>
    <row r="34" spans="1:8 1025:1025" s="3" customFormat="1">
      <c r="A34" s="13"/>
      <c r="E34" s="4"/>
      <c r="G34" s="4"/>
      <c r="H34" s="4"/>
      <c r="AMK34"/>
    </row>
    <row r="35" spans="1:8 1025:1025" s="3" customFormat="1">
      <c r="A35" s="13"/>
      <c r="E35" s="4"/>
      <c r="G35" s="4"/>
      <c r="H35" s="4"/>
      <c r="AMK35"/>
    </row>
    <row r="36" spans="1:8 1025:1025" s="3" customFormat="1">
      <c r="A36" s="13"/>
      <c r="E36" s="4"/>
      <c r="G36" s="4"/>
      <c r="H36" s="4"/>
      <c r="AMK36"/>
    </row>
    <row r="37" spans="1:8 1025:1025" s="3" customFormat="1">
      <c r="A37" s="13"/>
      <c r="E37" s="4"/>
      <c r="G37" s="4"/>
      <c r="H37" s="4"/>
      <c r="AMK37"/>
    </row>
    <row r="38" spans="1:8 1025:1025" s="3" customFormat="1">
      <c r="A38" s="13"/>
      <c r="E38" s="4"/>
      <c r="G38" s="4"/>
      <c r="H38" s="4"/>
      <c r="AMK38"/>
    </row>
    <row r="39" spans="1:8 1025:1025" s="3" customFormat="1">
      <c r="A39" s="13"/>
      <c r="E39" s="4"/>
      <c r="G39" s="4"/>
      <c r="H39" s="4"/>
      <c r="AMK39"/>
    </row>
    <row r="40" spans="1:8 1025:1025" s="3" customFormat="1">
      <c r="A40" s="13"/>
      <c r="E40" s="4"/>
      <c r="G40" s="4"/>
      <c r="H40" s="4"/>
      <c r="AMK40"/>
    </row>
    <row r="41" spans="1:8 1025:1025" s="3" customFormat="1">
      <c r="A41" s="13"/>
      <c r="E41" s="4"/>
      <c r="G41" s="4"/>
      <c r="H41" s="4"/>
      <c r="AMK41"/>
    </row>
    <row r="42" spans="1:8 1025:1025" s="3" customFormat="1">
      <c r="A42" s="13"/>
      <c r="E42" s="4"/>
      <c r="G42" s="4"/>
      <c r="H42" s="4"/>
      <c r="AMK42"/>
    </row>
    <row r="43" spans="1:8 1025:1025" s="3" customFormat="1">
      <c r="A43" s="13"/>
      <c r="E43" s="4"/>
      <c r="G43" s="4"/>
      <c r="H43" s="4"/>
      <c r="AMK43"/>
    </row>
    <row r="44" spans="1:8 1025:1025" s="3" customFormat="1">
      <c r="A44" s="13"/>
      <c r="E44" s="4"/>
      <c r="G44" s="4"/>
      <c r="H44" s="4"/>
      <c r="AMK44"/>
    </row>
    <row r="45" spans="1:8 1025:1025" s="3" customFormat="1">
      <c r="A45" s="13"/>
      <c r="E45" s="4"/>
      <c r="G45" s="4"/>
      <c r="H45" s="4"/>
      <c r="AMK45"/>
    </row>
    <row r="46" spans="1:8 1025:1025" s="3" customFormat="1">
      <c r="A46" s="13"/>
      <c r="E46" s="4"/>
      <c r="G46" s="4"/>
      <c r="H46" s="4"/>
      <c r="AMK46"/>
    </row>
    <row r="47" spans="1:8 1025:1025" s="3" customFormat="1">
      <c r="A47" s="13"/>
      <c r="E47" s="4"/>
      <c r="G47" s="4"/>
      <c r="H47" s="4"/>
      <c r="AMK47"/>
    </row>
    <row r="48" spans="1:8 1025:1025" s="3" customFormat="1">
      <c r="A48" s="13"/>
      <c r="E48" s="4"/>
      <c r="G48" s="4"/>
      <c r="H48" s="4"/>
      <c r="AMK48"/>
    </row>
    <row r="49" spans="1:8 1025:1025" s="3" customFormat="1">
      <c r="A49" s="13"/>
      <c r="E49" s="4"/>
      <c r="G49" s="4"/>
      <c r="H49" s="4"/>
      <c r="AMK49"/>
    </row>
    <row r="50" spans="1:8 1025:1025" s="3" customFormat="1">
      <c r="A50" s="13"/>
      <c r="E50" s="4"/>
      <c r="G50" s="4"/>
      <c r="H50" s="4"/>
      <c r="AMK50"/>
    </row>
    <row r="51" spans="1:8 1025:1025" s="3" customFormat="1">
      <c r="A51" s="13"/>
      <c r="E51" s="4"/>
      <c r="G51" s="4"/>
      <c r="H51" s="4"/>
      <c r="AMK51"/>
    </row>
    <row r="52" spans="1:8 1025:1025" s="3" customFormat="1">
      <c r="A52" s="13"/>
      <c r="E52" s="4"/>
      <c r="G52" s="4"/>
      <c r="H52" s="4"/>
      <c r="AMK52"/>
    </row>
    <row r="53" spans="1:8 1025:1025" s="3" customFormat="1">
      <c r="A53" s="13"/>
      <c r="E53" s="4"/>
      <c r="G53" s="4"/>
      <c r="H53" s="4"/>
      <c r="AMK53"/>
    </row>
    <row r="54" spans="1:8 1025:1025" s="3" customFormat="1">
      <c r="A54" s="13"/>
      <c r="E54" s="4"/>
      <c r="G54" s="4"/>
      <c r="H54" s="4"/>
      <c r="AMK54"/>
    </row>
    <row r="55" spans="1:8 1025:1025" s="3" customFormat="1">
      <c r="A55" s="13"/>
      <c r="E55" s="4"/>
      <c r="G55" s="4"/>
      <c r="H55" s="4"/>
      <c r="AMK55"/>
    </row>
    <row r="56" spans="1:8 1025:1025" s="3" customFormat="1">
      <c r="A56" s="13"/>
      <c r="E56" s="4"/>
      <c r="G56" s="4"/>
      <c r="H56" s="4"/>
      <c r="AMK56"/>
    </row>
    <row r="57" spans="1:8 1025:1025" s="3" customFormat="1">
      <c r="A57" s="13"/>
      <c r="E57" s="4"/>
      <c r="G57" s="4"/>
      <c r="H57" s="4"/>
      <c r="AMK57"/>
    </row>
    <row r="58" spans="1:8 1025:1025" s="3" customFormat="1">
      <c r="A58" s="13"/>
      <c r="E58" s="4"/>
      <c r="G58" s="4"/>
      <c r="H58" s="4"/>
      <c r="AMK58"/>
    </row>
    <row r="59" spans="1:8 1025:1025" s="3" customFormat="1">
      <c r="A59" s="13"/>
      <c r="E59" s="4"/>
      <c r="G59" s="4"/>
      <c r="H59" s="4"/>
      <c r="AMK59"/>
    </row>
    <row r="60" spans="1:8 1025:1025" s="3" customFormat="1">
      <c r="A60" s="13"/>
      <c r="E60" s="4"/>
      <c r="G60" s="4"/>
      <c r="H60" s="4"/>
      <c r="AMK60"/>
    </row>
    <row r="61" spans="1:8 1025:1025" s="3" customFormat="1">
      <c r="A61" s="13"/>
      <c r="E61" s="4"/>
      <c r="G61" s="4"/>
      <c r="H61" s="4"/>
      <c r="AMK61"/>
    </row>
    <row r="62" spans="1:8 1025:1025" s="3" customFormat="1">
      <c r="A62" s="13"/>
      <c r="E62" s="4"/>
      <c r="G62" s="4"/>
      <c r="H62" s="4"/>
      <c r="AMK62"/>
    </row>
    <row r="63" spans="1:8 1025:1025" s="3" customFormat="1">
      <c r="A63" s="13"/>
      <c r="E63" s="4"/>
      <c r="G63" s="4"/>
      <c r="H63" s="4"/>
      <c r="AMK63"/>
    </row>
    <row r="64" spans="1:8 1025:1025" s="3" customFormat="1">
      <c r="A64" s="13"/>
      <c r="E64" s="4"/>
      <c r="G64" s="4"/>
      <c r="H64" s="4"/>
      <c r="AMK64"/>
    </row>
    <row r="65" spans="1:8 1025:1025" s="3" customFormat="1">
      <c r="A65" s="13"/>
      <c r="E65" s="4"/>
      <c r="G65" s="4"/>
      <c r="H65" s="4"/>
      <c r="AMK65"/>
    </row>
    <row r="66" spans="1:8 1025:1025" s="3" customFormat="1">
      <c r="A66" s="13"/>
      <c r="E66" s="4"/>
      <c r="G66" s="4"/>
      <c r="H66" s="4"/>
      <c r="AMK66"/>
    </row>
    <row r="67" spans="1:8 1025:1025" s="3" customFormat="1">
      <c r="A67" s="13"/>
      <c r="E67" s="4"/>
      <c r="G67" s="4"/>
      <c r="H67" s="4"/>
      <c r="AMK67"/>
    </row>
    <row r="68" spans="1:8 1025:1025" s="3" customFormat="1">
      <c r="A68" s="13"/>
      <c r="E68" s="4"/>
      <c r="G68" s="4"/>
      <c r="H68" s="4"/>
      <c r="AMK68"/>
    </row>
    <row r="69" spans="1:8 1025:1025" s="3" customFormat="1">
      <c r="A69" s="13"/>
      <c r="E69" s="4"/>
      <c r="G69" s="4"/>
      <c r="H69" s="4"/>
      <c r="AMK69"/>
    </row>
    <row r="70" spans="1:8 1025:1025" s="3" customFormat="1">
      <c r="A70" s="13"/>
      <c r="E70" s="4"/>
      <c r="G70" s="4"/>
      <c r="H70" s="4"/>
      <c r="AMK70"/>
    </row>
    <row r="71" spans="1:8 1025:1025" s="3" customFormat="1">
      <c r="A71" s="13"/>
      <c r="E71" s="4"/>
      <c r="G71" s="4"/>
      <c r="H71" s="4"/>
      <c r="AMK71"/>
    </row>
    <row r="72" spans="1:8 1025:1025" s="3" customFormat="1">
      <c r="A72" s="13"/>
      <c r="E72" s="4"/>
      <c r="G72" s="4"/>
      <c r="H72" s="4"/>
      <c r="AMK72"/>
    </row>
    <row r="73" spans="1:8 1025:1025" s="3" customFormat="1">
      <c r="A73" s="13"/>
      <c r="E73" s="4"/>
      <c r="G73" s="4"/>
      <c r="H73" s="4"/>
      <c r="AMK73"/>
    </row>
    <row r="74" spans="1:8 1025:1025" s="3" customFormat="1">
      <c r="A74" s="13"/>
      <c r="E74" s="4"/>
      <c r="G74" s="4"/>
      <c r="H74" s="4"/>
      <c r="AMK74"/>
    </row>
    <row r="75" spans="1:8 1025:1025" s="3" customFormat="1">
      <c r="A75" s="13"/>
      <c r="E75" s="4"/>
      <c r="G75" s="4"/>
      <c r="H75" s="4"/>
      <c r="AMK75"/>
    </row>
    <row r="76" spans="1:8 1025:1025" s="3" customFormat="1">
      <c r="A76" s="13"/>
      <c r="E76" s="4"/>
      <c r="G76" s="4"/>
      <c r="H76" s="4"/>
      <c r="AMK76"/>
    </row>
    <row r="77" spans="1:8 1025:1025" s="3" customFormat="1">
      <c r="A77" s="13"/>
      <c r="E77" s="4"/>
      <c r="G77" s="4"/>
      <c r="H77" s="4"/>
      <c r="AMK77"/>
    </row>
    <row r="78" spans="1:8 1025:1025" s="3" customFormat="1">
      <c r="A78" s="13"/>
      <c r="E78" s="4"/>
      <c r="G78" s="4"/>
      <c r="H78" s="4"/>
      <c r="AMK78"/>
    </row>
    <row r="79" spans="1:8 1025:1025" s="3" customFormat="1">
      <c r="A79" s="13"/>
      <c r="E79" s="4"/>
      <c r="G79" s="4"/>
      <c r="H79" s="4"/>
      <c r="AMK79"/>
    </row>
    <row r="80" spans="1:8 1025:1025" s="3" customFormat="1">
      <c r="A80" s="13"/>
      <c r="E80" s="4"/>
      <c r="G80" s="4"/>
      <c r="H80" s="4"/>
      <c r="AMK80"/>
    </row>
    <row r="81" spans="1:8 1025:1025" s="3" customFormat="1">
      <c r="A81" s="13"/>
      <c r="E81" s="4"/>
      <c r="G81" s="4"/>
      <c r="H81" s="4"/>
      <c r="AMK81"/>
    </row>
    <row r="82" spans="1:8 1025:1025" s="3" customFormat="1">
      <c r="A82" s="13"/>
      <c r="E82" s="4"/>
      <c r="G82" s="4"/>
      <c r="H82" s="4"/>
      <c r="AMK82"/>
    </row>
    <row r="83" spans="1:8 1025:1025" s="3" customFormat="1">
      <c r="A83" s="13"/>
      <c r="E83" s="4"/>
      <c r="G83" s="4"/>
      <c r="H83" s="4"/>
      <c r="AMK83"/>
    </row>
    <row r="84" spans="1:8 1025:1025" s="3" customFormat="1">
      <c r="A84" s="13"/>
      <c r="E84" s="4"/>
      <c r="G84" s="4"/>
      <c r="H84" s="4"/>
      <c r="AMK84"/>
    </row>
    <row r="85" spans="1:8 1025:1025" s="3" customFormat="1">
      <c r="A85" s="13"/>
      <c r="E85" s="4"/>
      <c r="G85" s="4"/>
      <c r="H85" s="4"/>
      <c r="AMK85"/>
    </row>
    <row r="86" spans="1:8 1025:1025" s="3" customFormat="1">
      <c r="A86" s="13"/>
      <c r="E86" s="4"/>
      <c r="G86" s="4"/>
      <c r="H86" s="4"/>
      <c r="AMK86"/>
    </row>
    <row r="87" spans="1:8 1025:1025" s="3" customFormat="1">
      <c r="A87" s="13"/>
      <c r="E87" s="4"/>
      <c r="G87" s="4"/>
      <c r="H87" s="4"/>
      <c r="AMK87"/>
    </row>
    <row r="88" spans="1:8 1025:1025" s="3" customFormat="1">
      <c r="A88" s="13"/>
      <c r="E88" s="4"/>
      <c r="G88" s="4"/>
      <c r="H88" s="4"/>
      <c r="AMK88"/>
    </row>
    <row r="89" spans="1:8 1025:1025" s="3" customFormat="1">
      <c r="A89" s="13"/>
      <c r="E89" s="4"/>
      <c r="G89" s="4"/>
      <c r="H89" s="4"/>
      <c r="AMK89"/>
    </row>
    <row r="90" spans="1:8 1025:1025" s="3" customFormat="1">
      <c r="A90" s="13"/>
      <c r="E90" s="4"/>
      <c r="G90" s="4"/>
      <c r="H90" s="4"/>
      <c r="AMK90"/>
    </row>
    <row r="91" spans="1:8 1025:1025" s="3" customFormat="1">
      <c r="A91" s="13"/>
      <c r="E91" s="4"/>
      <c r="G91" s="4"/>
      <c r="H91" s="4"/>
      <c r="AMK91"/>
    </row>
    <row r="92" spans="1:8 1025:1025" s="3" customFormat="1">
      <c r="A92" s="13"/>
      <c r="E92" s="4"/>
      <c r="G92" s="4"/>
      <c r="H92" s="4"/>
      <c r="AMK92"/>
    </row>
    <row r="93" spans="1:8 1025:1025" s="3" customFormat="1">
      <c r="A93" s="13"/>
      <c r="E93" s="4"/>
      <c r="G93" s="4"/>
      <c r="H93" s="4"/>
      <c r="AMK93"/>
    </row>
    <row r="94" spans="1:8 1025:1025" s="3" customFormat="1">
      <c r="A94" s="13"/>
      <c r="E94" s="4"/>
      <c r="G94" s="4"/>
      <c r="H94" s="4"/>
      <c r="AMK94"/>
    </row>
    <row r="95" spans="1:8 1025:1025" s="3" customFormat="1">
      <c r="A95" s="13"/>
      <c r="E95" s="4"/>
      <c r="G95" s="4"/>
      <c r="H95" s="4"/>
      <c r="AMK95"/>
    </row>
    <row r="96" spans="1:8 1025:1025" s="3" customFormat="1">
      <c r="A96" s="13"/>
      <c r="E96" s="4"/>
      <c r="G96" s="4"/>
      <c r="H96" s="4"/>
      <c r="AMK96"/>
    </row>
    <row r="97" spans="1:8 1025:1025" s="3" customFormat="1">
      <c r="A97" s="13"/>
      <c r="E97" s="4"/>
      <c r="G97" s="4"/>
      <c r="H97" s="4"/>
      <c r="AMK97"/>
    </row>
    <row r="98" spans="1:8 1025:1025" s="3" customFormat="1">
      <c r="A98" s="13"/>
      <c r="E98" s="4"/>
      <c r="G98" s="4"/>
      <c r="H98" s="4"/>
      <c r="AMK98"/>
    </row>
    <row r="99" spans="1:8 1025:1025" s="3" customFormat="1">
      <c r="A99" s="13"/>
      <c r="E99" s="4"/>
      <c r="G99" s="4"/>
      <c r="H99" s="4"/>
      <c r="AMK99"/>
    </row>
    <row r="100" spans="1:8 1025:1025" s="3" customFormat="1">
      <c r="A100" s="13"/>
      <c r="E100" s="4"/>
      <c r="G100" s="4"/>
      <c r="H100" s="4"/>
      <c r="AMK100"/>
    </row>
    <row r="101" spans="1:8 1025:1025" s="3" customFormat="1">
      <c r="A101" s="13"/>
      <c r="E101" s="4"/>
      <c r="G101" s="4"/>
      <c r="H101" s="4"/>
      <c r="AMK101"/>
    </row>
    <row r="102" spans="1:8 1025:1025" s="3" customFormat="1">
      <c r="A102" s="13"/>
      <c r="E102" s="4"/>
      <c r="G102" s="4"/>
      <c r="H102" s="4"/>
      <c r="AMK102"/>
    </row>
    <row r="103" spans="1:8 1025:1025" s="3" customFormat="1">
      <c r="A103" s="13"/>
      <c r="E103" s="4"/>
      <c r="G103" s="4"/>
      <c r="H103" s="4"/>
      <c r="AMK103"/>
    </row>
    <row r="104" spans="1:8 1025:1025" s="3" customFormat="1">
      <c r="A104" s="13"/>
      <c r="E104" s="4"/>
      <c r="G104" s="4"/>
      <c r="H104" s="4"/>
      <c r="AMK104"/>
    </row>
    <row r="105" spans="1:8 1025:1025" s="3" customFormat="1">
      <c r="A105" s="13"/>
      <c r="E105" s="4"/>
      <c r="G105" s="4"/>
      <c r="H105" s="4"/>
      <c r="AMK105"/>
    </row>
    <row r="106" spans="1:8 1025:1025" s="3" customFormat="1">
      <c r="A106" s="13"/>
      <c r="E106" s="4"/>
      <c r="G106" s="4"/>
      <c r="H106" s="4"/>
      <c r="AMK106"/>
    </row>
    <row r="107" spans="1:8 1025:1025" s="3" customFormat="1">
      <c r="A107" s="13"/>
      <c r="E107" s="4"/>
      <c r="G107" s="4"/>
      <c r="H107" s="4"/>
      <c r="AMK107"/>
    </row>
    <row r="108" spans="1:8 1025:1025" s="3" customFormat="1">
      <c r="A108" s="13"/>
      <c r="E108" s="4"/>
      <c r="G108" s="4"/>
      <c r="H108" s="4"/>
      <c r="AMK108"/>
    </row>
    <row r="109" spans="1:8 1025:1025" s="3" customFormat="1">
      <c r="A109" s="13"/>
      <c r="E109" s="4"/>
      <c r="G109" s="4"/>
      <c r="H109" s="4"/>
      <c r="AMK109"/>
    </row>
    <row r="110" spans="1:8 1025:1025" s="3" customFormat="1">
      <c r="A110" s="13"/>
      <c r="E110" s="4"/>
      <c r="G110" s="4"/>
      <c r="H110" s="4"/>
      <c r="AMK110"/>
    </row>
    <row r="111" spans="1:8 1025:1025" s="3" customFormat="1">
      <c r="A111" s="13"/>
      <c r="E111" s="4"/>
      <c r="G111" s="4"/>
      <c r="H111" s="4"/>
      <c r="AMK111"/>
    </row>
    <row r="112" spans="1:8 1025:1025" s="3" customFormat="1">
      <c r="A112" s="13"/>
      <c r="E112" s="4"/>
      <c r="G112" s="4"/>
      <c r="H112" s="4"/>
      <c r="AMK112"/>
    </row>
    <row r="113" spans="1:8 1025:1025" s="3" customFormat="1">
      <c r="A113" s="13"/>
      <c r="E113" s="4"/>
      <c r="G113" s="4"/>
      <c r="H113" s="4"/>
      <c r="AMK113"/>
    </row>
    <row r="114" spans="1:8 1025:1025" s="3" customFormat="1">
      <c r="A114" s="13"/>
      <c r="E114" s="4"/>
      <c r="G114" s="4"/>
      <c r="H114" s="4"/>
      <c r="AMK114"/>
    </row>
    <row r="115" spans="1:8 1025:1025" s="3" customFormat="1">
      <c r="A115" s="13"/>
      <c r="E115" s="4"/>
      <c r="G115" s="4"/>
      <c r="H115" s="4"/>
      <c r="AMK115"/>
    </row>
    <row r="116" spans="1:8 1025:1025" s="3" customFormat="1">
      <c r="A116" s="13"/>
      <c r="E116" s="4"/>
      <c r="G116" s="4"/>
      <c r="H116" s="4"/>
      <c r="AMK116"/>
    </row>
    <row r="117" spans="1:8 1025:1025" s="3" customFormat="1">
      <c r="A117" s="13"/>
      <c r="E117" s="4"/>
      <c r="G117" s="4"/>
      <c r="H117" s="4"/>
      <c r="AMK117"/>
    </row>
    <row r="118" spans="1:8 1025:1025" s="3" customFormat="1">
      <c r="A118" s="13"/>
      <c r="E118" s="4"/>
      <c r="G118" s="4"/>
      <c r="H118" s="4"/>
      <c r="AMK118"/>
    </row>
    <row r="119" spans="1:8 1025:1025" s="3" customFormat="1">
      <c r="A119" s="13"/>
      <c r="E119" s="4"/>
      <c r="G119" s="4"/>
      <c r="H119" s="4"/>
      <c r="AMK119"/>
    </row>
    <row r="120" spans="1:8 1025:1025" s="3" customFormat="1">
      <c r="A120" s="13"/>
      <c r="E120" s="4"/>
      <c r="G120" s="4"/>
      <c r="H120" s="4"/>
      <c r="AMK120"/>
    </row>
    <row r="121" spans="1:8 1025:1025" s="3" customFormat="1">
      <c r="A121" s="13"/>
      <c r="E121" s="4"/>
      <c r="G121" s="4"/>
      <c r="H121" s="4"/>
      <c r="AMK121"/>
    </row>
    <row r="122" spans="1:8 1025:1025" s="3" customFormat="1">
      <c r="A122" s="13"/>
      <c r="E122" s="4"/>
      <c r="G122" s="4"/>
      <c r="H122" s="4"/>
      <c r="AMK122"/>
    </row>
    <row r="123" spans="1:8 1025:1025" s="3" customFormat="1">
      <c r="A123" s="13"/>
      <c r="E123" s="4"/>
      <c r="G123" s="4"/>
      <c r="H123" s="4"/>
      <c r="AMK123"/>
    </row>
    <row r="124" spans="1:8 1025:1025" s="3" customFormat="1">
      <c r="A124" s="13"/>
      <c r="E124" s="4"/>
      <c r="G124" s="4"/>
      <c r="H124" s="4"/>
      <c r="AMK124"/>
    </row>
    <row r="125" spans="1:8 1025:1025" s="3" customFormat="1">
      <c r="A125" s="13"/>
      <c r="E125" s="4"/>
      <c r="G125" s="4"/>
      <c r="H125" s="4"/>
      <c r="AMK125"/>
    </row>
    <row r="126" spans="1:8 1025:1025" s="3" customFormat="1">
      <c r="A126" s="13"/>
      <c r="E126" s="4"/>
      <c r="G126" s="4"/>
      <c r="H126" s="4"/>
      <c r="AMK126"/>
    </row>
    <row r="127" spans="1:8 1025:1025" s="3" customFormat="1">
      <c r="A127" s="13"/>
      <c r="E127" s="4"/>
      <c r="G127" s="4"/>
      <c r="H127" s="4"/>
      <c r="AMK127"/>
    </row>
    <row r="128" spans="1:8 1025:1025" s="3" customFormat="1">
      <c r="A128" s="13"/>
      <c r="E128" s="4"/>
      <c r="G128" s="4"/>
      <c r="H128" s="4"/>
      <c r="AMK128"/>
    </row>
    <row r="129" spans="1:8 1025:1025" s="3" customFormat="1">
      <c r="A129" s="13"/>
      <c r="E129" s="4"/>
      <c r="G129" s="4"/>
      <c r="H129" s="4"/>
      <c r="AMK129"/>
    </row>
    <row r="130" spans="1:8 1025:1025" s="3" customFormat="1">
      <c r="A130" s="13"/>
      <c r="E130" s="4"/>
      <c r="G130" s="4"/>
      <c r="H130" s="4"/>
      <c r="AMK130"/>
    </row>
    <row r="131" spans="1:8 1025:1025" s="3" customFormat="1">
      <c r="A131" s="13"/>
      <c r="E131" s="4"/>
      <c r="G131" s="4"/>
      <c r="H131" s="4"/>
      <c r="AMK131"/>
    </row>
    <row r="132" spans="1:8 1025:1025" s="3" customFormat="1">
      <c r="A132" s="13"/>
      <c r="E132" s="4"/>
      <c r="G132" s="4"/>
      <c r="H132" s="4"/>
      <c r="AMK132"/>
    </row>
    <row r="133" spans="1:8 1025:1025" s="3" customFormat="1">
      <c r="A133" s="13"/>
      <c r="E133" s="4"/>
      <c r="G133" s="4"/>
      <c r="H133" s="4"/>
      <c r="AMK133"/>
    </row>
    <row r="134" spans="1:8 1025:1025" s="3" customFormat="1">
      <c r="A134" s="13"/>
      <c r="E134" s="4"/>
      <c r="G134" s="4"/>
      <c r="H134" s="4"/>
      <c r="AMK134"/>
    </row>
    <row r="135" spans="1:8 1025:1025" s="3" customFormat="1">
      <c r="A135" s="13"/>
      <c r="E135" s="4"/>
      <c r="G135" s="4"/>
      <c r="H135" s="4"/>
      <c r="AMK135"/>
    </row>
    <row r="136" spans="1:8 1025:1025" s="3" customFormat="1">
      <c r="A136" s="13"/>
      <c r="E136" s="4"/>
      <c r="G136" s="4"/>
      <c r="H136" s="4"/>
      <c r="AMK136"/>
    </row>
    <row r="137" spans="1:8 1025:1025" s="3" customFormat="1">
      <c r="A137" s="13"/>
      <c r="E137" s="4"/>
      <c r="G137" s="4"/>
      <c r="H137" s="4"/>
      <c r="AMK137"/>
    </row>
    <row r="138" spans="1:8 1025:1025" s="3" customFormat="1">
      <c r="A138" s="13"/>
      <c r="E138" s="4"/>
      <c r="G138" s="4"/>
      <c r="H138" s="4"/>
      <c r="AMK138"/>
    </row>
    <row r="139" spans="1:8 1025:1025" s="3" customFormat="1">
      <c r="A139" s="13"/>
      <c r="E139" s="4"/>
      <c r="G139" s="4"/>
      <c r="H139" s="4"/>
      <c r="AMK139"/>
    </row>
    <row r="140" spans="1:8 1025:1025" s="3" customFormat="1">
      <c r="A140" s="13"/>
      <c r="E140" s="4"/>
      <c r="G140" s="4"/>
      <c r="H140" s="4"/>
      <c r="AMK140"/>
    </row>
    <row r="141" spans="1:8 1025:1025" s="3" customFormat="1">
      <c r="A141" s="13"/>
      <c r="E141" s="4"/>
      <c r="G141" s="4"/>
      <c r="H141" s="4"/>
      <c r="AMK141"/>
    </row>
    <row r="142" spans="1:8 1025:1025" s="3" customFormat="1">
      <c r="A142" s="13"/>
      <c r="E142" s="4"/>
      <c r="G142" s="4"/>
      <c r="H142" s="4"/>
      <c r="AMK142"/>
    </row>
    <row r="143" spans="1:8 1025:1025" s="3" customFormat="1">
      <c r="A143" s="13"/>
      <c r="E143" s="4"/>
      <c r="G143" s="4"/>
      <c r="H143" s="4"/>
      <c r="AMK143"/>
    </row>
    <row r="144" spans="1:8 1025:1025" s="3" customFormat="1">
      <c r="A144" s="13"/>
      <c r="E144" s="4"/>
      <c r="G144" s="4"/>
      <c r="H144" s="4"/>
      <c r="AMK144"/>
    </row>
    <row r="145" spans="1:8 1025:1025" s="3" customFormat="1">
      <c r="A145" s="13"/>
      <c r="E145" s="4"/>
      <c r="G145" s="4"/>
      <c r="H145" s="4"/>
      <c r="AMK145"/>
    </row>
    <row r="146" spans="1:8 1025:1025" s="3" customFormat="1">
      <c r="A146" s="13"/>
      <c r="E146" s="4"/>
      <c r="G146" s="4"/>
      <c r="H146" s="4"/>
      <c r="AMK146"/>
    </row>
    <row r="147" spans="1:8 1025:1025" s="3" customFormat="1">
      <c r="A147" s="13"/>
      <c r="E147" s="4"/>
      <c r="G147" s="4"/>
      <c r="H147" s="4"/>
      <c r="AMK147"/>
    </row>
    <row r="148" spans="1:8 1025:1025" s="3" customFormat="1">
      <c r="A148" s="13"/>
      <c r="E148" s="4"/>
      <c r="G148" s="4"/>
      <c r="H148" s="4"/>
      <c r="AMK148"/>
    </row>
    <row r="149" spans="1:8 1025:1025" s="3" customFormat="1">
      <c r="A149" s="13"/>
      <c r="E149" s="4"/>
      <c r="G149" s="4"/>
      <c r="H149" s="4"/>
      <c r="AMK149"/>
    </row>
    <row r="150" spans="1:8 1025:1025" s="3" customFormat="1">
      <c r="A150" s="13"/>
      <c r="E150" s="4"/>
      <c r="G150" s="4"/>
      <c r="H150" s="4"/>
      <c r="AMK150"/>
    </row>
    <row r="151" spans="1:8 1025:1025" s="3" customFormat="1">
      <c r="A151" s="13"/>
      <c r="E151" s="4"/>
      <c r="G151" s="4"/>
      <c r="H151" s="4"/>
      <c r="AMK151"/>
    </row>
    <row r="152" spans="1:8 1025:1025" s="3" customFormat="1">
      <c r="A152" s="13"/>
      <c r="E152" s="4"/>
      <c r="G152" s="4"/>
      <c r="H152" s="4"/>
      <c r="AMK152"/>
    </row>
    <row r="153" spans="1:8 1025:1025" s="3" customFormat="1">
      <c r="A153" s="13"/>
      <c r="E153" s="4"/>
      <c r="G153" s="4"/>
      <c r="H153" s="4"/>
      <c r="AMK153"/>
    </row>
    <row r="154" spans="1:8 1025:1025" s="3" customFormat="1">
      <c r="A154" s="13"/>
      <c r="E154" s="4"/>
      <c r="G154" s="4"/>
      <c r="H154" s="4"/>
      <c r="AMK154"/>
    </row>
    <row r="155" spans="1:8 1025:1025" s="3" customFormat="1">
      <c r="A155" s="13"/>
      <c r="E155" s="4"/>
      <c r="G155" s="4"/>
      <c r="H155" s="4"/>
      <c r="AMK155"/>
    </row>
    <row r="156" spans="1:8 1025:1025" s="3" customFormat="1">
      <c r="A156" s="13"/>
      <c r="E156" s="4"/>
      <c r="G156" s="4"/>
      <c r="H156" s="4"/>
      <c r="AMK156"/>
    </row>
    <row r="157" spans="1:8 1025:1025" s="3" customFormat="1">
      <c r="A157" s="13"/>
      <c r="E157" s="4"/>
      <c r="G157" s="4"/>
      <c r="H157" s="4"/>
      <c r="AMK157"/>
    </row>
    <row r="158" spans="1:8 1025:1025" s="3" customFormat="1">
      <c r="A158" s="13"/>
      <c r="E158" s="4"/>
      <c r="G158" s="4"/>
      <c r="H158" s="4"/>
      <c r="AMK158"/>
    </row>
    <row r="159" spans="1:8 1025:1025" s="3" customFormat="1">
      <c r="A159" s="13"/>
      <c r="E159" s="4"/>
      <c r="G159" s="4"/>
      <c r="H159" s="4"/>
      <c r="AMK159"/>
    </row>
    <row r="160" spans="1:8 1025:1025" s="3" customFormat="1">
      <c r="A160" s="13"/>
      <c r="E160" s="4"/>
      <c r="G160" s="4"/>
      <c r="H160" s="4"/>
      <c r="AMK160"/>
    </row>
    <row r="161" spans="1:8 1025:1025" s="3" customFormat="1">
      <c r="A161" s="13"/>
      <c r="E161" s="4"/>
      <c r="G161" s="4"/>
      <c r="H161" s="4"/>
      <c r="AMK161"/>
    </row>
    <row r="162" spans="1:8 1025:1025" s="3" customFormat="1">
      <c r="A162" s="13"/>
      <c r="E162" s="4"/>
      <c r="G162" s="4"/>
      <c r="H162" s="4"/>
      <c r="AMK162"/>
    </row>
    <row r="163" spans="1:8 1025:1025" s="3" customFormat="1">
      <c r="A163" s="13"/>
      <c r="E163" s="4"/>
      <c r="G163" s="4"/>
      <c r="H163" s="4"/>
      <c r="AMK163"/>
    </row>
    <row r="164" spans="1:8 1025:1025" s="3" customFormat="1">
      <c r="A164" s="13"/>
      <c r="E164" s="4"/>
      <c r="G164" s="4"/>
      <c r="H164" s="4"/>
      <c r="AMK164"/>
    </row>
    <row r="165" spans="1:8 1025:1025" s="3" customFormat="1">
      <c r="A165" s="13"/>
      <c r="E165" s="4"/>
      <c r="G165" s="4"/>
      <c r="H165" s="4"/>
      <c r="AMK165"/>
    </row>
    <row r="166" spans="1:8 1025:1025" s="3" customFormat="1">
      <c r="A166" s="13"/>
      <c r="E166" s="4"/>
      <c r="G166" s="4"/>
      <c r="H166" s="4"/>
      <c r="AMK166"/>
    </row>
    <row r="167" spans="1:8 1025:1025" s="3" customFormat="1">
      <c r="A167" s="13"/>
      <c r="E167" s="4"/>
      <c r="G167" s="4"/>
      <c r="H167" s="4"/>
      <c r="AMK167"/>
    </row>
    <row r="168" spans="1:8 1025:1025" s="3" customFormat="1">
      <c r="A168" s="13"/>
      <c r="E168" s="4"/>
      <c r="G168" s="4"/>
      <c r="H168" s="4"/>
      <c r="AMK168"/>
    </row>
    <row r="169" spans="1:8 1025:1025" s="3" customFormat="1">
      <c r="A169" s="13"/>
      <c r="E169" s="4"/>
      <c r="G169" s="4"/>
      <c r="H169" s="4"/>
      <c r="AMK169"/>
    </row>
    <row r="170" spans="1:8 1025:1025" s="3" customFormat="1">
      <c r="A170" s="13"/>
      <c r="E170" s="4"/>
      <c r="G170" s="4"/>
      <c r="H170" s="4"/>
      <c r="AMK170"/>
    </row>
    <row r="171" spans="1:8 1025:1025" s="3" customFormat="1">
      <c r="A171" s="13"/>
      <c r="E171" s="4"/>
      <c r="G171" s="4"/>
      <c r="H171" s="4"/>
      <c r="AMK171"/>
    </row>
    <row r="172" spans="1:8 1025:1025" s="3" customFormat="1">
      <c r="A172" s="13"/>
      <c r="E172" s="4"/>
      <c r="G172" s="4"/>
      <c r="H172" s="4"/>
      <c r="AMK172"/>
    </row>
    <row r="173" spans="1:8 1025:1025" s="3" customFormat="1">
      <c r="A173" s="13"/>
      <c r="E173" s="4"/>
      <c r="G173" s="4"/>
      <c r="H173" s="4"/>
      <c r="AMK173"/>
    </row>
    <row r="174" spans="1:8 1025:1025" s="3" customFormat="1">
      <c r="A174" s="13"/>
      <c r="E174" s="4"/>
      <c r="G174" s="4"/>
      <c r="H174" s="4"/>
      <c r="AMK174"/>
    </row>
    <row r="175" spans="1:8 1025:1025" s="3" customFormat="1">
      <c r="A175" s="13"/>
      <c r="E175" s="4"/>
      <c r="G175" s="4"/>
      <c r="H175" s="4"/>
      <c r="AMK175"/>
    </row>
    <row r="176" spans="1:8 1025:1025" s="3" customFormat="1">
      <c r="A176" s="13"/>
      <c r="E176" s="4"/>
      <c r="G176" s="4"/>
      <c r="H176" s="4"/>
      <c r="AMK176"/>
    </row>
    <row r="177" spans="1:8 1025:1025" s="3" customFormat="1">
      <c r="A177" s="13"/>
      <c r="E177" s="4"/>
      <c r="G177" s="4"/>
      <c r="H177" s="4"/>
      <c r="AMK177"/>
    </row>
    <row r="178" spans="1:8 1025:1025" s="3" customFormat="1">
      <c r="A178" s="13"/>
      <c r="E178" s="4"/>
      <c r="G178" s="4"/>
      <c r="H178" s="4"/>
      <c r="AMK178"/>
    </row>
    <row r="179" spans="1:8 1025:1025" s="3" customFormat="1">
      <c r="A179" s="13"/>
      <c r="E179" s="4"/>
      <c r="G179" s="4"/>
      <c r="H179" s="4"/>
      <c r="AMK179"/>
    </row>
    <row r="180" spans="1:8 1025:1025" s="3" customFormat="1">
      <c r="A180" s="13"/>
      <c r="E180" s="4"/>
      <c r="G180" s="4"/>
      <c r="H180" s="4"/>
      <c r="AMK180"/>
    </row>
    <row r="181" spans="1:8 1025:1025" s="3" customFormat="1">
      <c r="A181" s="13"/>
      <c r="E181" s="4"/>
      <c r="G181" s="4"/>
      <c r="H181" s="4"/>
      <c r="AMK181"/>
    </row>
    <row r="182" spans="1:8 1025:1025" s="3" customFormat="1">
      <c r="A182" s="13"/>
      <c r="E182" s="4"/>
      <c r="G182" s="4"/>
      <c r="H182" s="4"/>
      <c r="AMK182"/>
    </row>
    <row r="183" spans="1:8 1025:1025" s="3" customFormat="1">
      <c r="A183" s="13"/>
      <c r="E183" s="4"/>
      <c r="G183" s="4"/>
      <c r="H183" s="4"/>
      <c r="AMK183"/>
    </row>
    <row r="184" spans="1:8 1025:1025" s="3" customFormat="1">
      <c r="A184" s="13"/>
      <c r="E184" s="4"/>
      <c r="G184" s="4"/>
      <c r="H184" s="4"/>
      <c r="AMK184"/>
    </row>
    <row r="185" spans="1:8 1025:1025" s="3" customFormat="1">
      <c r="A185" s="13"/>
      <c r="E185" s="4"/>
      <c r="G185" s="4"/>
      <c r="H185" s="4"/>
      <c r="AMK185"/>
    </row>
    <row r="186" spans="1:8 1025:1025" s="3" customFormat="1">
      <c r="A186" s="13"/>
      <c r="E186" s="4"/>
      <c r="G186" s="4"/>
      <c r="H186" s="4"/>
      <c r="AMK186"/>
    </row>
    <row r="187" spans="1:8 1025:1025" s="3" customFormat="1">
      <c r="A187" s="13"/>
      <c r="E187" s="4"/>
      <c r="G187" s="4"/>
      <c r="H187" s="4"/>
      <c r="AMK187"/>
    </row>
    <row r="188" spans="1:8 1025:1025" s="3" customFormat="1">
      <c r="A188" s="13"/>
      <c r="E188" s="4"/>
      <c r="G188" s="4"/>
      <c r="H188" s="4"/>
      <c r="AMK188"/>
    </row>
    <row r="189" spans="1:8 1025:1025" s="3" customFormat="1">
      <c r="A189" s="13"/>
      <c r="E189" s="4"/>
      <c r="G189" s="4"/>
      <c r="H189" s="4"/>
      <c r="AMK189"/>
    </row>
    <row r="190" spans="1:8 1025:1025" s="3" customFormat="1">
      <c r="A190" s="13"/>
      <c r="E190" s="4"/>
      <c r="G190" s="4"/>
      <c r="H190" s="4"/>
      <c r="AMK190"/>
    </row>
    <row r="191" spans="1:8 1025:1025" s="3" customFormat="1">
      <c r="A191" s="13"/>
      <c r="E191" s="4"/>
      <c r="G191" s="4"/>
      <c r="H191" s="4"/>
      <c r="AMK191"/>
    </row>
    <row r="192" spans="1:8 1025:1025" s="3" customFormat="1">
      <c r="A192" s="13"/>
      <c r="E192" s="4"/>
      <c r="G192" s="4"/>
      <c r="H192" s="4"/>
      <c r="AMK192"/>
    </row>
    <row r="193" spans="1:8 1025:1025" s="3" customFormat="1">
      <c r="A193" s="13"/>
      <c r="E193" s="4"/>
      <c r="G193" s="4"/>
      <c r="H193" s="4"/>
      <c r="AMK193"/>
    </row>
    <row r="194" spans="1:8 1025:1025" s="3" customFormat="1">
      <c r="A194" s="13"/>
      <c r="E194" s="4"/>
      <c r="G194" s="4"/>
      <c r="H194" s="4"/>
      <c r="AMK194"/>
    </row>
    <row r="195" spans="1:8 1025:1025" s="3" customFormat="1">
      <c r="A195" s="13"/>
      <c r="E195" s="4"/>
      <c r="G195" s="4"/>
      <c r="H195" s="4"/>
      <c r="AMK195"/>
    </row>
    <row r="196" spans="1:8 1025:1025" s="3" customFormat="1">
      <c r="A196" s="13"/>
      <c r="E196" s="4"/>
      <c r="G196" s="4"/>
      <c r="H196" s="4"/>
      <c r="AMK196"/>
    </row>
    <row r="197" spans="1:8 1025:1025" s="3" customFormat="1">
      <c r="A197" s="13"/>
      <c r="E197" s="4"/>
      <c r="G197" s="4"/>
      <c r="H197" s="4"/>
      <c r="AMK197"/>
    </row>
    <row r="198" spans="1:8 1025:1025" s="3" customFormat="1">
      <c r="A198" s="13"/>
      <c r="E198" s="4"/>
      <c r="G198" s="4"/>
      <c r="H198" s="4"/>
      <c r="AMK198"/>
    </row>
    <row r="199" spans="1:8 1025:1025" s="3" customFormat="1">
      <c r="A199" s="13"/>
      <c r="E199" s="4"/>
      <c r="G199" s="4"/>
      <c r="H199" s="4"/>
      <c r="AMK199"/>
    </row>
    <row r="200" spans="1:8 1025:1025" s="3" customFormat="1">
      <c r="A200" s="13"/>
      <c r="E200" s="4"/>
      <c r="G200" s="4"/>
      <c r="H200" s="4"/>
      <c r="AMK200"/>
    </row>
    <row r="201" spans="1:8 1025:1025" s="3" customFormat="1">
      <c r="A201" s="13"/>
      <c r="E201" s="4"/>
      <c r="G201" s="4"/>
      <c r="H201" s="4"/>
      <c r="AMK201"/>
    </row>
    <row r="202" spans="1:8 1025:1025" s="3" customFormat="1">
      <c r="A202" s="13"/>
      <c r="E202" s="4"/>
      <c r="G202" s="4"/>
      <c r="H202" s="4"/>
      <c r="AMK202"/>
    </row>
    <row r="203" spans="1:8 1025:1025" s="3" customFormat="1">
      <c r="A203" s="13"/>
      <c r="E203" s="4"/>
      <c r="G203" s="4"/>
      <c r="H203" s="4"/>
      <c r="AMK203"/>
    </row>
    <row r="204" spans="1:8 1025:1025" s="3" customFormat="1">
      <c r="A204" s="13"/>
      <c r="E204" s="4"/>
      <c r="G204" s="4"/>
      <c r="H204" s="4"/>
      <c r="AMK204"/>
    </row>
    <row r="205" spans="1:8 1025:1025" s="3" customFormat="1">
      <c r="A205" s="13"/>
      <c r="E205" s="4"/>
      <c r="G205" s="4"/>
      <c r="H205" s="4"/>
      <c r="AMK205"/>
    </row>
    <row r="206" spans="1:8 1025:1025" s="3" customFormat="1">
      <c r="A206" s="13"/>
      <c r="E206" s="4"/>
      <c r="G206" s="4"/>
      <c r="H206" s="4"/>
      <c r="AMK206"/>
    </row>
    <row r="207" spans="1:8 1025:1025" s="3" customFormat="1">
      <c r="A207" s="13"/>
      <c r="E207" s="4"/>
      <c r="G207" s="4"/>
      <c r="H207" s="4"/>
      <c r="AMK207"/>
    </row>
    <row r="208" spans="1:8 1025:1025" s="3" customFormat="1">
      <c r="A208" s="13"/>
      <c r="E208" s="4"/>
      <c r="G208" s="4"/>
      <c r="H208" s="4"/>
      <c r="AMK208"/>
    </row>
    <row r="209" spans="1:8 1025:1025" s="3" customFormat="1">
      <c r="A209" s="13"/>
      <c r="E209" s="4"/>
      <c r="G209" s="4"/>
      <c r="H209" s="4"/>
      <c r="AMK209"/>
    </row>
    <row r="210" spans="1:8 1025:1025" s="3" customFormat="1">
      <c r="A210" s="13"/>
      <c r="E210" s="4"/>
      <c r="G210" s="4"/>
      <c r="H210" s="4"/>
      <c r="AMK210"/>
    </row>
    <row r="211" spans="1:8 1025:1025" s="3" customFormat="1">
      <c r="A211" s="13"/>
      <c r="E211" s="4"/>
      <c r="G211" s="4"/>
      <c r="H211" s="4"/>
      <c r="AMK211"/>
    </row>
    <row r="212" spans="1:8 1025:1025" s="3" customFormat="1">
      <c r="A212" s="13"/>
      <c r="E212" s="4"/>
      <c r="G212" s="4"/>
      <c r="H212" s="4"/>
      <c r="AMK212"/>
    </row>
    <row r="213" spans="1:8 1025:1025" s="3" customFormat="1">
      <c r="A213" s="13"/>
      <c r="E213" s="4"/>
      <c r="G213" s="4"/>
      <c r="H213" s="4"/>
      <c r="AMK213"/>
    </row>
    <row r="214" spans="1:8 1025:1025" s="3" customFormat="1">
      <c r="A214" s="13"/>
      <c r="E214" s="4"/>
      <c r="G214" s="4"/>
      <c r="H214" s="4"/>
      <c r="AMK214"/>
    </row>
    <row r="215" spans="1:8 1025:1025" s="3" customFormat="1">
      <c r="A215" s="13"/>
      <c r="E215" s="4"/>
      <c r="G215" s="4"/>
      <c r="H215" s="4"/>
      <c r="AMK215"/>
    </row>
    <row r="216" spans="1:8 1025:1025" s="3" customFormat="1">
      <c r="A216" s="13"/>
      <c r="E216" s="4"/>
      <c r="G216" s="4"/>
      <c r="H216" s="4"/>
      <c r="AMK216"/>
    </row>
    <row r="217" spans="1:8 1025:1025" s="3" customFormat="1">
      <c r="A217" s="13"/>
      <c r="E217" s="4"/>
      <c r="G217" s="4"/>
      <c r="H217" s="4"/>
      <c r="AMK217"/>
    </row>
    <row r="218" spans="1:8 1025:1025" s="3" customFormat="1">
      <c r="A218" s="13"/>
      <c r="E218" s="4"/>
      <c r="G218" s="4"/>
      <c r="H218" s="4"/>
      <c r="AMK218"/>
    </row>
    <row r="219" spans="1:8 1025:1025" s="3" customFormat="1">
      <c r="A219" s="13"/>
      <c r="E219" s="4"/>
      <c r="G219" s="4"/>
      <c r="H219" s="4"/>
      <c r="AMK219"/>
    </row>
    <row r="220" spans="1:8 1025:1025" s="3" customFormat="1">
      <c r="A220" s="13"/>
      <c r="E220" s="4"/>
      <c r="G220" s="4"/>
      <c r="H220" s="4"/>
      <c r="AMK220"/>
    </row>
    <row r="221" spans="1:8 1025:1025" s="3" customFormat="1">
      <c r="A221" s="13"/>
      <c r="E221" s="4"/>
      <c r="G221" s="4"/>
      <c r="H221" s="4"/>
      <c r="AMK221"/>
    </row>
    <row r="222" spans="1:8 1025:1025" s="3" customFormat="1">
      <c r="A222" s="13"/>
      <c r="E222" s="4"/>
      <c r="G222" s="4"/>
      <c r="H222" s="4"/>
      <c r="AMK222"/>
    </row>
    <row r="223" spans="1:8 1025:1025" s="3" customFormat="1">
      <c r="A223" s="13"/>
      <c r="E223" s="4"/>
      <c r="G223" s="4"/>
      <c r="H223" s="4"/>
      <c r="AMK223"/>
    </row>
    <row r="224" spans="1:8 1025:1025" s="3" customFormat="1">
      <c r="A224" s="13"/>
      <c r="E224" s="4"/>
      <c r="G224" s="4"/>
      <c r="H224" s="4"/>
      <c r="AMK224"/>
    </row>
    <row r="225" spans="1:8 1025:1025" s="3" customFormat="1">
      <c r="A225" s="13"/>
      <c r="E225" s="4"/>
      <c r="G225" s="4"/>
      <c r="H225" s="4"/>
      <c r="AMK225"/>
    </row>
    <row r="226" spans="1:8 1025:1025" s="3" customFormat="1">
      <c r="A226" s="13"/>
      <c r="E226" s="4"/>
      <c r="G226" s="4"/>
      <c r="H226" s="4"/>
      <c r="AMK226"/>
    </row>
    <row r="227" spans="1:8 1025:1025" s="3" customFormat="1">
      <c r="A227" s="13"/>
      <c r="E227" s="4"/>
      <c r="G227" s="4"/>
      <c r="H227" s="4"/>
      <c r="AMK227"/>
    </row>
    <row r="228" spans="1:8 1025:1025" s="3" customFormat="1">
      <c r="A228" s="13"/>
      <c r="E228" s="4"/>
      <c r="G228" s="4"/>
      <c r="H228" s="4"/>
      <c r="AMK228"/>
    </row>
    <row r="229" spans="1:8 1025:1025" s="3" customFormat="1">
      <c r="A229" s="13"/>
      <c r="E229" s="4"/>
      <c r="G229" s="4"/>
      <c r="H229" s="4"/>
      <c r="AMK229"/>
    </row>
    <row r="230" spans="1:8 1025:1025" s="3" customFormat="1">
      <c r="A230" s="13"/>
      <c r="E230" s="4"/>
      <c r="G230" s="4"/>
      <c r="H230" s="4"/>
      <c r="AMK230"/>
    </row>
    <row r="231" spans="1:8 1025:1025" s="3" customFormat="1">
      <c r="A231" s="13"/>
      <c r="E231" s="4"/>
      <c r="G231" s="4"/>
      <c r="H231" s="4"/>
      <c r="AMK231"/>
    </row>
    <row r="232" spans="1:8 1025:1025" s="3" customFormat="1">
      <c r="A232" s="13"/>
      <c r="E232" s="4"/>
      <c r="G232" s="4"/>
      <c r="H232" s="4"/>
      <c r="AMK232"/>
    </row>
    <row r="233" spans="1:8 1025:1025" s="3" customFormat="1">
      <c r="A233" s="13"/>
      <c r="E233" s="4"/>
      <c r="G233" s="4"/>
      <c r="H233" s="4"/>
      <c r="AMK233"/>
    </row>
    <row r="234" spans="1:8 1025:1025" s="3" customFormat="1">
      <c r="A234" s="13"/>
      <c r="E234" s="4"/>
      <c r="G234" s="4"/>
      <c r="H234" s="4"/>
      <c r="AMK234"/>
    </row>
    <row r="235" spans="1:8 1025:1025" s="3" customFormat="1">
      <c r="A235" s="13"/>
      <c r="E235" s="4"/>
      <c r="G235" s="4"/>
      <c r="H235" s="4"/>
      <c r="AMK235"/>
    </row>
    <row r="236" spans="1:8 1025:1025" s="3" customFormat="1">
      <c r="A236" s="13"/>
      <c r="E236" s="4"/>
      <c r="G236" s="4"/>
      <c r="H236" s="4"/>
      <c r="AMK236"/>
    </row>
    <row r="237" spans="1:8 1025:1025" s="3" customFormat="1">
      <c r="A237" s="13"/>
      <c r="E237" s="4"/>
      <c r="G237" s="4"/>
      <c r="H237" s="4"/>
      <c r="AMK237"/>
    </row>
    <row r="238" spans="1:8 1025:1025" s="3" customFormat="1">
      <c r="A238" s="13"/>
      <c r="E238" s="4"/>
      <c r="G238" s="4"/>
      <c r="H238" s="4"/>
      <c r="AMK238"/>
    </row>
    <row r="239" spans="1:8 1025:1025" s="3" customFormat="1">
      <c r="A239" s="13"/>
      <c r="E239" s="4"/>
      <c r="G239" s="4"/>
      <c r="H239" s="4"/>
      <c r="AMK239"/>
    </row>
    <row r="240" spans="1:8 1025:1025" s="3" customFormat="1">
      <c r="A240" s="13"/>
      <c r="E240" s="4"/>
      <c r="G240" s="4"/>
      <c r="H240" s="4"/>
      <c r="AMK240"/>
    </row>
    <row r="241" spans="1:8 1025:1025" s="3" customFormat="1">
      <c r="A241" s="13"/>
      <c r="E241" s="4"/>
      <c r="G241" s="4"/>
      <c r="H241" s="4"/>
      <c r="AMK241"/>
    </row>
    <row r="242" spans="1:8 1025:1025" s="3" customFormat="1">
      <c r="A242" s="13"/>
      <c r="E242" s="4"/>
      <c r="G242" s="4"/>
      <c r="H242" s="4"/>
      <c r="AMK242"/>
    </row>
    <row r="243" spans="1:8 1025:1025" s="3" customFormat="1">
      <c r="A243" s="13"/>
      <c r="E243" s="4"/>
      <c r="G243" s="4"/>
      <c r="H243" s="4"/>
      <c r="AMK243"/>
    </row>
    <row r="244" spans="1:8 1025:1025" s="3" customFormat="1">
      <c r="A244" s="13"/>
      <c r="E244" s="4"/>
      <c r="G244" s="4"/>
      <c r="H244" s="4"/>
      <c r="AMK244"/>
    </row>
    <row r="245" spans="1:8 1025:1025" s="3" customFormat="1">
      <c r="A245" s="13"/>
      <c r="E245" s="4"/>
      <c r="G245" s="4"/>
      <c r="H245" s="4"/>
      <c r="AMK245"/>
    </row>
    <row r="246" spans="1:8 1025:1025" s="3" customFormat="1">
      <c r="A246" s="13"/>
      <c r="E246" s="4"/>
      <c r="G246" s="4"/>
      <c r="H246" s="4"/>
      <c r="AMK246"/>
    </row>
    <row r="247" spans="1:8 1025:1025" s="3" customFormat="1">
      <c r="A247" s="13"/>
      <c r="E247" s="4"/>
      <c r="G247" s="4"/>
      <c r="H247" s="4"/>
      <c r="AMK247"/>
    </row>
    <row r="248" spans="1:8 1025:1025" s="3" customFormat="1">
      <c r="A248" s="13"/>
      <c r="E248" s="4"/>
      <c r="G248" s="4"/>
      <c r="H248" s="4"/>
      <c r="AMK248"/>
    </row>
    <row r="249" spans="1:8 1025:1025" s="3" customFormat="1">
      <c r="A249" s="13"/>
      <c r="E249" s="4"/>
      <c r="G249" s="4"/>
      <c r="H249" s="4"/>
      <c r="AMK249"/>
    </row>
    <row r="250" spans="1:8 1025:1025" s="3" customFormat="1">
      <c r="A250" s="13"/>
      <c r="E250" s="4"/>
      <c r="G250" s="4"/>
      <c r="H250" s="4"/>
      <c r="AMK250"/>
    </row>
    <row r="251" spans="1:8 1025:1025" s="3" customFormat="1">
      <c r="A251" s="13"/>
      <c r="E251" s="4"/>
      <c r="G251" s="4"/>
      <c r="H251" s="4"/>
      <c r="AMK251"/>
    </row>
    <row r="252" spans="1:8 1025:1025" s="3" customFormat="1">
      <c r="A252" s="13"/>
      <c r="E252" s="4"/>
      <c r="G252" s="4"/>
      <c r="H252" s="4"/>
      <c r="AMK252"/>
    </row>
    <row r="253" spans="1:8 1025:1025" s="3" customFormat="1">
      <c r="A253" s="13"/>
      <c r="E253" s="4"/>
      <c r="G253" s="4"/>
      <c r="H253" s="4"/>
      <c r="AMK253"/>
    </row>
    <row r="254" spans="1:8 1025:1025" s="3" customFormat="1">
      <c r="A254" s="13"/>
      <c r="E254" s="4"/>
      <c r="G254" s="4"/>
      <c r="H254" s="4"/>
      <c r="AMK254"/>
    </row>
    <row r="255" spans="1:8 1025:1025" s="3" customFormat="1">
      <c r="A255" s="13"/>
      <c r="E255" s="4"/>
      <c r="G255" s="4"/>
      <c r="H255" s="4"/>
      <c r="AMK255"/>
    </row>
    <row r="256" spans="1:8 1025:1025" s="3" customFormat="1">
      <c r="A256" s="13"/>
      <c r="E256" s="4"/>
      <c r="G256" s="4"/>
      <c r="H256" s="4"/>
      <c r="AMK256"/>
    </row>
    <row r="257" spans="1:51 1025:1025" s="3" customFormat="1">
      <c r="A257" s="13"/>
      <c r="E257" s="4"/>
      <c r="G257" s="4"/>
      <c r="H257" s="4"/>
      <c r="AMK257"/>
    </row>
    <row r="258" spans="1:51 1025:1025" s="3" customFormat="1">
      <c r="A258" s="13"/>
      <c r="E258" s="4"/>
      <c r="G258" s="4"/>
      <c r="H258" s="4"/>
      <c r="AMK258"/>
    </row>
    <row r="259" spans="1:51 1025:1025" s="3" customFormat="1">
      <c r="A259" s="13"/>
      <c r="E259" s="4"/>
      <c r="G259" s="4"/>
      <c r="H259" s="4"/>
      <c r="AMK259"/>
    </row>
    <row r="260" spans="1:51 1025:1025" s="3" customFormat="1">
      <c r="A260" s="13"/>
      <c r="E260" s="4"/>
      <c r="G260" s="4"/>
      <c r="H260" s="4"/>
      <c r="AMK260"/>
    </row>
    <row r="261" spans="1:51 1025:1025" s="3" customFormat="1">
      <c r="A261" s="13"/>
      <c r="E261" s="4"/>
      <c r="G261" s="4"/>
      <c r="H261" s="4"/>
      <c r="AMK261"/>
    </row>
    <row r="262" spans="1:51 1025:1025" s="3" customFormat="1">
      <c r="A262" s="13"/>
      <c r="E262" s="4"/>
      <c r="G262" s="4"/>
      <c r="H262" s="4"/>
      <c r="AMK262"/>
    </row>
    <row r="263" spans="1:51 1025:1025" s="3" customFormat="1">
      <c r="A263" s="13"/>
      <c r="E263" s="4"/>
      <c r="G263" s="4"/>
      <c r="H263" s="4"/>
      <c r="AMK263"/>
    </row>
    <row r="264" spans="1:51 1025:1025" s="3" customFormat="1">
      <c r="A264" s="13"/>
      <c r="E264" s="4"/>
      <c r="G264" s="4"/>
      <c r="H264" s="4"/>
      <c r="AMK264"/>
    </row>
    <row r="265" spans="1:51 1025:1025" s="3" customFormat="1">
      <c r="A265" s="13"/>
      <c r="E265" s="4"/>
      <c r="G265" s="4"/>
      <c r="H265" s="4"/>
      <c r="AMK265"/>
    </row>
    <row r="266" spans="1:51 1025:1025" s="3" customFormat="1">
      <c r="A266" s="13"/>
      <c r="E266" s="4"/>
      <c r="G266" s="4"/>
      <c r="H266" s="4"/>
      <c r="AMK266"/>
    </row>
    <row r="267" spans="1:51 1025:1025" s="3" customFormat="1">
      <c r="A267" s="13"/>
      <c r="E267" s="4"/>
      <c r="G267" s="4"/>
      <c r="H267" s="4"/>
      <c r="AMK267"/>
    </row>
    <row r="268" spans="1:51 1025:1025" s="3" customFormat="1">
      <c r="A268" s="13"/>
      <c r="E268" s="4"/>
      <c r="G268" s="4"/>
      <c r="H268" s="4"/>
      <c r="AMK268"/>
    </row>
    <row r="269" spans="1:51 1025:1025" s="3" customFormat="1">
      <c r="A269" s="13"/>
      <c r="E269" s="4"/>
      <c r="G269" s="4"/>
      <c r="H269" s="4"/>
      <c r="AMK269"/>
    </row>
    <row r="270" spans="1:51 1025:1025" s="3" customFormat="1">
      <c r="A270" s="13"/>
      <c r="E270" s="4"/>
      <c r="G270" s="4"/>
      <c r="H270" s="4"/>
      <c r="AMK270"/>
    </row>
    <row r="271" spans="1:51 1025:1025" s="3" customFormat="1">
      <c r="A271" s="13"/>
      <c r="E271" s="4"/>
      <c r="G271" s="4"/>
      <c r="H271" s="4"/>
      <c r="AMK271"/>
    </row>
    <row r="272" spans="1:51 1025:1025">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row>
    <row r="273" spans="9:51">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row>
    <row r="274" spans="9:51">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row>
    <row r="275" spans="9:51">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row>
    <row r="276" spans="9:51">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row>
    <row r="277" spans="9:51">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row>
    <row r="278" spans="9:51">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row>
    <row r="279" spans="9:51">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row>
    <row r="280" spans="9:51">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row>
    <row r="281" spans="9:51">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row>
    <row r="282" spans="9:51">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row>
    <row r="283" spans="9:51">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row>
    <row r="284" spans="9:51">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row>
    <row r="285" spans="9:51">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row>
    <row r="286" spans="9:51">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row>
    <row r="287" spans="9:51">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row>
  </sheetData>
  <printOptions horizontalCentered="1"/>
  <pageMargins left="0.196527777777778" right="0.196527777777778" top="0.196527777777778" bottom="0.196527777777778" header="0.511811023622047" footer="0.511811023622047"/>
  <pageSetup paperSize="9" scale="95" orientation="landscape"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10"/>
  <sheetViews>
    <sheetView topLeftCell="A2" zoomScaleNormal="100" workbookViewId="0">
      <selection activeCell="B4" sqref="B4"/>
    </sheetView>
  </sheetViews>
  <sheetFormatPr defaultColWidth="14" defaultRowHeight="13.8"/>
  <cols>
    <col min="1" max="1" width="7.5546875" customWidth="1"/>
    <col min="2" max="2" width="74.21875" style="1" customWidth="1"/>
    <col min="3" max="3" width="9.5546875" style="1" customWidth="1"/>
    <col min="4" max="7" width="8.88671875" style="1" customWidth="1"/>
    <col min="8" max="8" width="10.33203125" style="1" customWidth="1"/>
    <col min="9" max="9" width="10.6640625" style="1" customWidth="1"/>
    <col min="10" max="26" width="8.88671875" style="1" customWidth="1"/>
    <col min="27" max="1024" width="14" style="1"/>
  </cols>
  <sheetData>
    <row r="1" spans="1:9" ht="30" customHeight="1">
      <c r="A1" s="41" t="s">
        <v>106</v>
      </c>
      <c r="B1" s="15" t="s">
        <v>65</v>
      </c>
      <c r="C1" s="15" t="s">
        <v>66</v>
      </c>
      <c r="D1" s="15" t="s">
        <v>67</v>
      </c>
      <c r="E1" s="15" t="s">
        <v>4</v>
      </c>
      <c r="F1" s="15" t="s">
        <v>68</v>
      </c>
      <c r="G1" s="15" t="s">
        <v>7</v>
      </c>
      <c r="H1" s="15" t="s">
        <v>8</v>
      </c>
      <c r="I1" s="15" t="s">
        <v>9</v>
      </c>
    </row>
    <row r="2" spans="1:9" ht="126.6" customHeight="1">
      <c r="A2" s="41">
        <v>1</v>
      </c>
      <c r="B2" s="16" t="s">
        <v>69</v>
      </c>
      <c r="C2" s="17" t="s">
        <v>70</v>
      </c>
      <c r="D2" s="18"/>
      <c r="E2" s="19">
        <v>0.08</v>
      </c>
      <c r="F2" s="18">
        <f>D2*1.08</f>
        <v>0</v>
      </c>
      <c r="G2" s="20">
        <v>20</v>
      </c>
      <c r="H2" s="21">
        <f>D2*G2</f>
        <v>0</v>
      </c>
      <c r="I2" s="21">
        <f>F2*G2</f>
        <v>0</v>
      </c>
    </row>
    <row r="3" spans="1:9" ht="126.6" customHeight="1">
      <c r="A3" s="41">
        <v>2</v>
      </c>
      <c r="B3" s="22" t="s">
        <v>71</v>
      </c>
      <c r="C3" s="23" t="s">
        <v>72</v>
      </c>
      <c r="D3" s="18"/>
      <c r="E3" s="19">
        <v>0.08</v>
      </c>
      <c r="F3" s="18">
        <f t="shared" ref="F3:F9" si="0">D3*1.08</f>
        <v>0</v>
      </c>
      <c r="G3" s="20">
        <v>5</v>
      </c>
      <c r="H3" s="21">
        <f t="shared" ref="H3:H9" si="1">D3*G3</f>
        <v>0</v>
      </c>
      <c r="I3" s="21">
        <f t="shared" ref="I3:I8" si="2">F3*G3</f>
        <v>0</v>
      </c>
    </row>
    <row r="4" spans="1:9" ht="208.8" customHeight="1">
      <c r="A4" s="41">
        <v>3</v>
      </c>
      <c r="B4" s="24" t="s">
        <v>119</v>
      </c>
      <c r="C4" s="25" t="s">
        <v>74</v>
      </c>
      <c r="D4" s="26"/>
      <c r="E4" s="27">
        <v>0.08</v>
      </c>
      <c r="F4" s="26">
        <f t="shared" si="0"/>
        <v>0</v>
      </c>
      <c r="G4" s="28">
        <v>6</v>
      </c>
      <c r="H4" s="29">
        <f t="shared" si="1"/>
        <v>0</v>
      </c>
      <c r="I4" s="29">
        <f t="shared" si="2"/>
        <v>0</v>
      </c>
    </row>
    <row r="5" spans="1:9" ht="139.19999999999999" customHeight="1">
      <c r="A5" s="41">
        <v>4</v>
      </c>
      <c r="B5" s="30" t="s">
        <v>73</v>
      </c>
      <c r="C5" s="31" t="s">
        <v>75</v>
      </c>
      <c r="D5" s="32"/>
      <c r="E5" s="33">
        <v>0.08</v>
      </c>
      <c r="F5" s="32">
        <f t="shared" si="0"/>
        <v>0</v>
      </c>
      <c r="G5" s="34">
        <v>20</v>
      </c>
      <c r="H5" s="35">
        <f t="shared" si="1"/>
        <v>0</v>
      </c>
      <c r="I5" s="35">
        <f t="shared" si="2"/>
        <v>0</v>
      </c>
    </row>
    <row r="6" spans="1:9" ht="139.19999999999999" customHeight="1">
      <c r="A6" s="41">
        <v>5</v>
      </c>
      <c r="B6" s="36" t="s">
        <v>76</v>
      </c>
      <c r="C6" s="37" t="s">
        <v>77</v>
      </c>
      <c r="D6" s="18"/>
      <c r="E6" s="19">
        <v>0.08</v>
      </c>
      <c r="F6" s="18">
        <f t="shared" si="0"/>
        <v>0</v>
      </c>
      <c r="G6" s="20">
        <v>2</v>
      </c>
      <c r="H6" s="21">
        <f t="shared" si="1"/>
        <v>0</v>
      </c>
      <c r="I6" s="21">
        <f t="shared" si="2"/>
        <v>0</v>
      </c>
    </row>
    <row r="7" spans="1:9" ht="110.4">
      <c r="A7" s="41">
        <v>6</v>
      </c>
      <c r="B7" s="36" t="s">
        <v>76</v>
      </c>
      <c r="C7" s="37" t="s">
        <v>70</v>
      </c>
      <c r="D7" s="18"/>
      <c r="E7" s="19">
        <v>0.08</v>
      </c>
      <c r="F7" s="18">
        <f t="shared" si="0"/>
        <v>0</v>
      </c>
      <c r="G7" s="20">
        <v>20</v>
      </c>
      <c r="H7" s="21">
        <f t="shared" si="1"/>
        <v>0</v>
      </c>
      <c r="I7" s="21">
        <f t="shared" si="2"/>
        <v>0</v>
      </c>
    </row>
    <row r="8" spans="1:9" ht="110.4">
      <c r="A8" s="41">
        <v>7</v>
      </c>
      <c r="B8" s="30" t="s">
        <v>78</v>
      </c>
      <c r="C8" s="31" t="s">
        <v>79</v>
      </c>
      <c r="D8" s="18"/>
      <c r="E8" s="19">
        <v>0.08</v>
      </c>
      <c r="F8" s="18">
        <f t="shared" si="0"/>
        <v>0</v>
      </c>
      <c r="G8" s="20">
        <v>200</v>
      </c>
      <c r="H8" s="21">
        <f t="shared" si="1"/>
        <v>0</v>
      </c>
      <c r="I8" s="21">
        <f t="shared" si="2"/>
        <v>0</v>
      </c>
    </row>
    <row r="9" spans="1:9" ht="49.2" customHeight="1">
      <c r="A9" s="41">
        <v>8</v>
      </c>
      <c r="B9" s="30" t="s">
        <v>80</v>
      </c>
      <c r="C9" s="31" t="s">
        <v>81</v>
      </c>
      <c r="D9" s="18"/>
      <c r="E9" s="19">
        <v>0.08</v>
      </c>
      <c r="F9" s="18">
        <f t="shared" si="0"/>
        <v>0</v>
      </c>
      <c r="G9" s="20">
        <v>10</v>
      </c>
      <c r="H9" s="21">
        <f t="shared" si="1"/>
        <v>0</v>
      </c>
      <c r="I9" s="21">
        <f>F9*G9</f>
        <v>0</v>
      </c>
    </row>
    <row r="10" spans="1:9">
      <c r="A10" s="38"/>
      <c r="B10" s="39"/>
      <c r="C10" s="39"/>
      <c r="D10" s="39"/>
      <c r="E10" s="39"/>
      <c r="F10" s="39"/>
      <c r="G10" s="39"/>
      <c r="H10" s="40">
        <f>SUM(H2:H9)</f>
        <v>0</v>
      </c>
      <c r="I10" s="40">
        <f>SUM(I2:I9)</f>
        <v>0</v>
      </c>
    </row>
  </sheetData>
  <pageMargins left="0.7" right="0.7" top="0.75" bottom="0.75" header="0.511811023622047" footer="0.511811023622047"/>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H10"/>
  <sheetViews>
    <sheetView workbookViewId="0">
      <selection activeCell="P7" sqref="P7"/>
    </sheetView>
  </sheetViews>
  <sheetFormatPr defaultColWidth="14" defaultRowHeight="13.8"/>
  <cols>
    <col min="1" max="1" width="9.33203125" customWidth="1"/>
    <col min="2" max="2" width="19.109375" style="6" customWidth="1"/>
    <col min="3" max="3" width="8.88671875" style="6" customWidth="1"/>
    <col min="4" max="4" width="24.77734375" style="6" customWidth="1"/>
    <col min="5" max="5" width="13.6640625" style="6" customWidth="1"/>
    <col min="6" max="6" width="12.44140625" style="6" customWidth="1"/>
    <col min="7" max="10" width="8.88671875" style="6" customWidth="1"/>
    <col min="11" max="11" width="12.88671875" style="6" bestFit="1" customWidth="1"/>
    <col min="12" max="12" width="8.88671875" style="6" customWidth="1"/>
    <col min="13" max="24" width="8.88671875" style="1" customWidth="1"/>
    <col min="25" max="1022" width="14" style="1"/>
  </cols>
  <sheetData>
    <row r="1" spans="1:1022" s="51" customFormat="1" ht="48.6" customHeight="1">
      <c r="A1" s="49" t="s">
        <v>106</v>
      </c>
      <c r="B1" s="49" t="s">
        <v>84</v>
      </c>
      <c r="C1" s="49" t="s">
        <v>85</v>
      </c>
      <c r="D1" s="49" t="s">
        <v>86</v>
      </c>
      <c r="E1" s="49" t="s">
        <v>87</v>
      </c>
      <c r="F1" s="49" t="s">
        <v>7</v>
      </c>
      <c r="G1" s="49" t="s">
        <v>88</v>
      </c>
      <c r="H1" s="49" t="s">
        <v>89</v>
      </c>
      <c r="I1" s="49" t="s">
        <v>8</v>
      </c>
      <c r="J1" s="49" t="s">
        <v>90</v>
      </c>
      <c r="K1" s="49" t="s">
        <v>9</v>
      </c>
      <c r="L1" s="50"/>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c r="TB1" s="2"/>
      <c r="TC1" s="2"/>
      <c r="TD1" s="2"/>
      <c r="TE1" s="2"/>
      <c r="TF1" s="2"/>
      <c r="TG1" s="2"/>
      <c r="TH1" s="2"/>
      <c r="TI1" s="2"/>
      <c r="TJ1" s="2"/>
      <c r="TK1" s="2"/>
      <c r="TL1" s="2"/>
      <c r="TM1" s="2"/>
      <c r="TN1" s="2"/>
      <c r="TO1" s="2"/>
      <c r="TP1" s="2"/>
      <c r="TQ1" s="2"/>
      <c r="TR1" s="2"/>
      <c r="TS1" s="2"/>
      <c r="TT1" s="2"/>
      <c r="TU1" s="2"/>
      <c r="TV1" s="2"/>
      <c r="TW1" s="2"/>
      <c r="TX1" s="2"/>
      <c r="TY1" s="2"/>
      <c r="TZ1" s="2"/>
      <c r="UA1" s="2"/>
      <c r="UB1" s="2"/>
      <c r="UC1" s="2"/>
      <c r="UD1" s="2"/>
      <c r="UE1" s="2"/>
      <c r="UF1" s="2"/>
      <c r="UG1" s="2"/>
      <c r="UH1" s="2"/>
      <c r="UI1" s="2"/>
      <c r="UJ1" s="2"/>
      <c r="UK1" s="2"/>
      <c r="UL1" s="2"/>
      <c r="UM1" s="2"/>
      <c r="UN1" s="2"/>
      <c r="UO1" s="2"/>
      <c r="UP1" s="2"/>
      <c r="UQ1" s="2"/>
      <c r="UR1" s="2"/>
      <c r="US1" s="2"/>
      <c r="UT1" s="2"/>
      <c r="UU1" s="2"/>
      <c r="UV1" s="2"/>
      <c r="UW1" s="2"/>
      <c r="UX1" s="2"/>
      <c r="UY1" s="2"/>
      <c r="UZ1" s="2"/>
      <c r="VA1" s="2"/>
      <c r="VB1" s="2"/>
      <c r="VC1" s="2"/>
      <c r="VD1" s="2"/>
      <c r="VE1" s="2"/>
      <c r="VF1" s="2"/>
      <c r="VG1" s="2"/>
      <c r="VH1" s="2"/>
      <c r="VI1" s="2"/>
      <c r="VJ1" s="2"/>
      <c r="VK1" s="2"/>
      <c r="VL1" s="2"/>
      <c r="VM1" s="2"/>
      <c r="VN1" s="2"/>
      <c r="VO1" s="2"/>
      <c r="VP1" s="2"/>
      <c r="VQ1" s="2"/>
      <c r="VR1" s="2"/>
      <c r="VS1" s="2"/>
      <c r="VT1" s="2"/>
      <c r="VU1" s="2"/>
      <c r="VV1" s="2"/>
      <c r="VW1" s="2"/>
      <c r="VX1" s="2"/>
      <c r="VY1" s="2"/>
      <c r="VZ1" s="2"/>
      <c r="WA1" s="2"/>
      <c r="WB1" s="2"/>
      <c r="WC1" s="2"/>
      <c r="WD1" s="2"/>
      <c r="WE1" s="2"/>
      <c r="WF1" s="2"/>
      <c r="WG1" s="2"/>
      <c r="WH1" s="2"/>
      <c r="WI1" s="2"/>
      <c r="WJ1" s="2"/>
      <c r="WK1" s="2"/>
      <c r="WL1" s="2"/>
      <c r="WM1" s="2"/>
      <c r="WN1" s="2"/>
      <c r="WO1" s="2"/>
      <c r="WP1" s="2"/>
      <c r="WQ1" s="2"/>
      <c r="WR1" s="2"/>
      <c r="WS1" s="2"/>
      <c r="WT1" s="2"/>
      <c r="WU1" s="2"/>
      <c r="WV1" s="2"/>
      <c r="WW1" s="2"/>
      <c r="WX1" s="2"/>
      <c r="WY1" s="2"/>
      <c r="WZ1" s="2"/>
      <c r="XA1" s="2"/>
      <c r="XB1" s="2"/>
      <c r="XC1" s="2"/>
      <c r="XD1" s="2"/>
      <c r="XE1" s="2"/>
      <c r="XF1" s="2"/>
      <c r="XG1" s="2"/>
      <c r="XH1" s="2"/>
      <c r="XI1" s="2"/>
      <c r="XJ1" s="2"/>
      <c r="XK1" s="2"/>
      <c r="XL1" s="2"/>
      <c r="XM1" s="2"/>
      <c r="XN1" s="2"/>
      <c r="XO1" s="2"/>
      <c r="XP1" s="2"/>
      <c r="XQ1" s="2"/>
      <c r="XR1" s="2"/>
      <c r="XS1" s="2"/>
      <c r="XT1" s="2"/>
      <c r="XU1" s="2"/>
      <c r="XV1" s="2"/>
      <c r="XW1" s="2"/>
      <c r="XX1" s="2"/>
      <c r="XY1" s="2"/>
      <c r="XZ1" s="2"/>
      <c r="YA1" s="2"/>
      <c r="YB1" s="2"/>
      <c r="YC1" s="2"/>
      <c r="YD1" s="2"/>
      <c r="YE1" s="2"/>
      <c r="YF1" s="2"/>
      <c r="YG1" s="2"/>
      <c r="YH1" s="2"/>
      <c r="YI1" s="2"/>
      <c r="YJ1" s="2"/>
      <c r="YK1" s="2"/>
      <c r="YL1" s="2"/>
      <c r="YM1" s="2"/>
      <c r="YN1" s="2"/>
      <c r="YO1" s="2"/>
      <c r="YP1" s="2"/>
      <c r="YQ1" s="2"/>
      <c r="YR1" s="2"/>
      <c r="YS1" s="2"/>
      <c r="YT1" s="2"/>
      <c r="YU1" s="2"/>
      <c r="YV1" s="2"/>
      <c r="YW1" s="2"/>
      <c r="YX1" s="2"/>
      <c r="YY1" s="2"/>
      <c r="YZ1" s="2"/>
      <c r="ZA1" s="2"/>
      <c r="ZB1" s="2"/>
      <c r="ZC1" s="2"/>
      <c r="ZD1" s="2"/>
      <c r="ZE1" s="2"/>
      <c r="ZF1" s="2"/>
      <c r="ZG1" s="2"/>
      <c r="ZH1" s="2"/>
      <c r="ZI1" s="2"/>
      <c r="ZJ1" s="2"/>
      <c r="ZK1" s="2"/>
      <c r="ZL1" s="2"/>
      <c r="ZM1" s="2"/>
      <c r="ZN1" s="2"/>
      <c r="ZO1" s="2"/>
      <c r="ZP1" s="2"/>
      <c r="ZQ1" s="2"/>
      <c r="ZR1" s="2"/>
      <c r="ZS1" s="2"/>
      <c r="ZT1" s="2"/>
      <c r="ZU1" s="2"/>
      <c r="ZV1" s="2"/>
      <c r="ZW1" s="2"/>
      <c r="ZX1" s="2"/>
      <c r="ZY1" s="2"/>
      <c r="ZZ1" s="2"/>
      <c r="AAA1" s="2"/>
      <c r="AAB1" s="2"/>
      <c r="AAC1" s="2"/>
      <c r="AAD1" s="2"/>
      <c r="AAE1" s="2"/>
      <c r="AAF1" s="2"/>
      <c r="AAG1" s="2"/>
      <c r="AAH1" s="2"/>
      <c r="AAI1" s="2"/>
      <c r="AAJ1" s="2"/>
      <c r="AAK1" s="2"/>
      <c r="AAL1" s="2"/>
      <c r="AAM1" s="2"/>
      <c r="AAN1" s="2"/>
      <c r="AAO1" s="2"/>
      <c r="AAP1" s="2"/>
      <c r="AAQ1" s="2"/>
      <c r="AAR1" s="2"/>
      <c r="AAS1" s="2"/>
      <c r="AAT1" s="2"/>
      <c r="AAU1" s="2"/>
      <c r="AAV1" s="2"/>
      <c r="AAW1" s="2"/>
      <c r="AAX1" s="2"/>
      <c r="AAY1" s="2"/>
      <c r="AAZ1" s="2"/>
      <c r="ABA1" s="2"/>
      <c r="ABB1" s="2"/>
      <c r="ABC1" s="2"/>
      <c r="ABD1" s="2"/>
      <c r="ABE1" s="2"/>
      <c r="ABF1" s="2"/>
      <c r="ABG1" s="2"/>
      <c r="ABH1" s="2"/>
      <c r="ABI1" s="2"/>
      <c r="ABJ1" s="2"/>
      <c r="ABK1" s="2"/>
      <c r="ABL1" s="2"/>
      <c r="ABM1" s="2"/>
      <c r="ABN1" s="2"/>
      <c r="ABO1" s="2"/>
      <c r="ABP1" s="2"/>
      <c r="ABQ1" s="2"/>
      <c r="ABR1" s="2"/>
      <c r="ABS1" s="2"/>
      <c r="ABT1" s="2"/>
      <c r="ABU1" s="2"/>
      <c r="ABV1" s="2"/>
      <c r="ABW1" s="2"/>
      <c r="ABX1" s="2"/>
      <c r="ABY1" s="2"/>
      <c r="ABZ1" s="2"/>
      <c r="ACA1" s="2"/>
      <c r="ACB1" s="2"/>
      <c r="ACC1" s="2"/>
      <c r="ACD1" s="2"/>
      <c r="ACE1" s="2"/>
      <c r="ACF1" s="2"/>
      <c r="ACG1" s="2"/>
      <c r="ACH1" s="2"/>
      <c r="ACI1" s="2"/>
      <c r="ACJ1" s="2"/>
      <c r="ACK1" s="2"/>
      <c r="ACL1" s="2"/>
      <c r="ACM1" s="2"/>
      <c r="ACN1" s="2"/>
      <c r="ACO1" s="2"/>
      <c r="ACP1" s="2"/>
      <c r="ACQ1" s="2"/>
      <c r="ACR1" s="2"/>
      <c r="ACS1" s="2"/>
      <c r="ACT1" s="2"/>
      <c r="ACU1" s="2"/>
      <c r="ACV1" s="2"/>
      <c r="ACW1" s="2"/>
      <c r="ACX1" s="2"/>
      <c r="ACY1" s="2"/>
      <c r="ACZ1" s="2"/>
      <c r="ADA1" s="2"/>
      <c r="ADB1" s="2"/>
      <c r="ADC1" s="2"/>
      <c r="ADD1" s="2"/>
      <c r="ADE1" s="2"/>
      <c r="ADF1" s="2"/>
      <c r="ADG1" s="2"/>
      <c r="ADH1" s="2"/>
      <c r="ADI1" s="2"/>
      <c r="ADJ1" s="2"/>
      <c r="ADK1" s="2"/>
      <c r="ADL1" s="2"/>
      <c r="ADM1" s="2"/>
      <c r="ADN1" s="2"/>
      <c r="ADO1" s="2"/>
      <c r="ADP1" s="2"/>
      <c r="ADQ1" s="2"/>
      <c r="ADR1" s="2"/>
      <c r="ADS1" s="2"/>
      <c r="ADT1" s="2"/>
      <c r="ADU1" s="2"/>
      <c r="ADV1" s="2"/>
      <c r="ADW1" s="2"/>
      <c r="ADX1" s="2"/>
      <c r="ADY1" s="2"/>
      <c r="ADZ1" s="2"/>
      <c r="AEA1" s="2"/>
      <c r="AEB1" s="2"/>
      <c r="AEC1" s="2"/>
      <c r="AED1" s="2"/>
      <c r="AEE1" s="2"/>
      <c r="AEF1" s="2"/>
      <c r="AEG1" s="2"/>
      <c r="AEH1" s="2"/>
      <c r="AEI1" s="2"/>
      <c r="AEJ1" s="2"/>
      <c r="AEK1" s="2"/>
      <c r="AEL1" s="2"/>
      <c r="AEM1" s="2"/>
      <c r="AEN1" s="2"/>
      <c r="AEO1" s="2"/>
      <c r="AEP1" s="2"/>
      <c r="AEQ1" s="2"/>
      <c r="AER1" s="2"/>
      <c r="AES1" s="2"/>
      <c r="AET1" s="2"/>
      <c r="AEU1" s="2"/>
      <c r="AEV1" s="2"/>
      <c r="AEW1" s="2"/>
      <c r="AEX1" s="2"/>
      <c r="AEY1" s="2"/>
      <c r="AEZ1" s="2"/>
      <c r="AFA1" s="2"/>
      <c r="AFB1" s="2"/>
      <c r="AFC1" s="2"/>
      <c r="AFD1" s="2"/>
      <c r="AFE1" s="2"/>
      <c r="AFF1" s="2"/>
      <c r="AFG1" s="2"/>
      <c r="AFH1" s="2"/>
      <c r="AFI1" s="2"/>
      <c r="AFJ1" s="2"/>
      <c r="AFK1" s="2"/>
      <c r="AFL1" s="2"/>
      <c r="AFM1" s="2"/>
      <c r="AFN1" s="2"/>
      <c r="AFO1" s="2"/>
      <c r="AFP1" s="2"/>
      <c r="AFQ1" s="2"/>
      <c r="AFR1" s="2"/>
      <c r="AFS1" s="2"/>
      <c r="AFT1" s="2"/>
      <c r="AFU1" s="2"/>
      <c r="AFV1" s="2"/>
      <c r="AFW1" s="2"/>
      <c r="AFX1" s="2"/>
      <c r="AFY1" s="2"/>
      <c r="AFZ1" s="2"/>
      <c r="AGA1" s="2"/>
      <c r="AGB1" s="2"/>
      <c r="AGC1" s="2"/>
      <c r="AGD1" s="2"/>
      <c r="AGE1" s="2"/>
      <c r="AGF1" s="2"/>
      <c r="AGG1" s="2"/>
      <c r="AGH1" s="2"/>
      <c r="AGI1" s="2"/>
      <c r="AGJ1" s="2"/>
      <c r="AGK1" s="2"/>
      <c r="AGL1" s="2"/>
      <c r="AGM1" s="2"/>
      <c r="AGN1" s="2"/>
      <c r="AGO1" s="2"/>
      <c r="AGP1" s="2"/>
      <c r="AGQ1" s="2"/>
      <c r="AGR1" s="2"/>
      <c r="AGS1" s="2"/>
      <c r="AGT1" s="2"/>
      <c r="AGU1" s="2"/>
      <c r="AGV1" s="2"/>
      <c r="AGW1" s="2"/>
      <c r="AGX1" s="2"/>
      <c r="AGY1" s="2"/>
      <c r="AGZ1" s="2"/>
      <c r="AHA1" s="2"/>
      <c r="AHB1" s="2"/>
      <c r="AHC1" s="2"/>
      <c r="AHD1" s="2"/>
      <c r="AHE1" s="2"/>
      <c r="AHF1" s="2"/>
      <c r="AHG1" s="2"/>
      <c r="AHH1" s="2"/>
      <c r="AHI1" s="2"/>
      <c r="AHJ1" s="2"/>
      <c r="AHK1" s="2"/>
      <c r="AHL1" s="2"/>
      <c r="AHM1" s="2"/>
      <c r="AHN1" s="2"/>
      <c r="AHO1" s="2"/>
      <c r="AHP1" s="2"/>
      <c r="AHQ1" s="2"/>
      <c r="AHR1" s="2"/>
      <c r="AHS1" s="2"/>
      <c r="AHT1" s="2"/>
      <c r="AHU1" s="2"/>
      <c r="AHV1" s="2"/>
      <c r="AHW1" s="2"/>
      <c r="AHX1" s="2"/>
      <c r="AHY1" s="2"/>
      <c r="AHZ1" s="2"/>
      <c r="AIA1" s="2"/>
      <c r="AIB1" s="2"/>
      <c r="AIC1" s="2"/>
      <c r="AID1" s="2"/>
      <c r="AIE1" s="2"/>
      <c r="AIF1" s="2"/>
      <c r="AIG1" s="2"/>
      <c r="AIH1" s="2"/>
      <c r="AII1" s="2"/>
      <c r="AIJ1" s="2"/>
      <c r="AIK1" s="2"/>
      <c r="AIL1" s="2"/>
      <c r="AIM1" s="2"/>
      <c r="AIN1" s="2"/>
      <c r="AIO1" s="2"/>
      <c r="AIP1" s="2"/>
      <c r="AIQ1" s="2"/>
      <c r="AIR1" s="2"/>
      <c r="AIS1" s="2"/>
      <c r="AIT1" s="2"/>
      <c r="AIU1" s="2"/>
      <c r="AIV1" s="2"/>
      <c r="AIW1" s="2"/>
      <c r="AIX1" s="2"/>
      <c r="AIY1" s="2"/>
      <c r="AIZ1" s="2"/>
      <c r="AJA1" s="2"/>
      <c r="AJB1" s="2"/>
      <c r="AJC1" s="2"/>
      <c r="AJD1" s="2"/>
      <c r="AJE1" s="2"/>
      <c r="AJF1" s="2"/>
      <c r="AJG1" s="2"/>
      <c r="AJH1" s="2"/>
      <c r="AJI1" s="2"/>
      <c r="AJJ1" s="2"/>
      <c r="AJK1" s="2"/>
      <c r="AJL1" s="2"/>
      <c r="AJM1" s="2"/>
      <c r="AJN1" s="2"/>
      <c r="AJO1" s="2"/>
      <c r="AJP1" s="2"/>
      <c r="AJQ1" s="2"/>
      <c r="AJR1" s="2"/>
      <c r="AJS1" s="2"/>
      <c r="AJT1" s="2"/>
      <c r="AJU1" s="2"/>
      <c r="AJV1" s="2"/>
      <c r="AJW1" s="2"/>
      <c r="AJX1" s="2"/>
      <c r="AJY1" s="2"/>
      <c r="AJZ1" s="2"/>
      <c r="AKA1" s="2"/>
      <c r="AKB1" s="2"/>
      <c r="AKC1" s="2"/>
      <c r="AKD1" s="2"/>
      <c r="AKE1" s="2"/>
      <c r="AKF1" s="2"/>
      <c r="AKG1" s="2"/>
      <c r="AKH1" s="2"/>
      <c r="AKI1" s="2"/>
      <c r="AKJ1" s="2"/>
      <c r="AKK1" s="2"/>
      <c r="AKL1" s="2"/>
      <c r="AKM1" s="2"/>
      <c r="AKN1" s="2"/>
      <c r="AKO1" s="2"/>
      <c r="AKP1" s="2"/>
      <c r="AKQ1" s="2"/>
      <c r="AKR1" s="2"/>
      <c r="AKS1" s="2"/>
      <c r="AKT1" s="2"/>
      <c r="AKU1" s="2"/>
      <c r="AKV1" s="2"/>
      <c r="AKW1" s="2"/>
      <c r="AKX1" s="2"/>
      <c r="AKY1" s="2"/>
      <c r="AKZ1" s="2"/>
      <c r="ALA1" s="2"/>
      <c r="ALB1" s="2"/>
      <c r="ALC1" s="2"/>
      <c r="ALD1" s="2"/>
      <c r="ALE1" s="2"/>
      <c r="ALF1" s="2"/>
      <c r="ALG1" s="2"/>
      <c r="ALH1" s="2"/>
      <c r="ALI1" s="2"/>
      <c r="ALJ1" s="2"/>
      <c r="ALK1" s="2"/>
      <c r="ALL1" s="2"/>
      <c r="ALM1" s="2"/>
      <c r="ALN1" s="2"/>
      <c r="ALO1" s="2"/>
      <c r="ALP1" s="2"/>
      <c r="ALQ1" s="2"/>
      <c r="ALR1" s="2"/>
      <c r="ALS1" s="2"/>
      <c r="ALT1" s="2"/>
      <c r="ALU1" s="2"/>
      <c r="ALV1" s="2"/>
      <c r="ALW1" s="2"/>
      <c r="ALX1" s="2"/>
      <c r="ALY1" s="2"/>
      <c r="ALZ1" s="2"/>
      <c r="AMA1" s="2"/>
      <c r="AMB1" s="2"/>
      <c r="AMC1" s="2"/>
      <c r="AMD1" s="2"/>
      <c r="AME1" s="2"/>
      <c r="AMF1" s="2"/>
      <c r="AMG1" s="2"/>
      <c r="AMH1" s="2"/>
    </row>
    <row r="2" spans="1:1022" ht="25.05" customHeight="1">
      <c r="A2" s="56">
        <v>1</v>
      </c>
      <c r="B2" s="42" t="s">
        <v>91</v>
      </c>
      <c r="C2" s="7" t="s">
        <v>92</v>
      </c>
      <c r="D2" s="43" t="s">
        <v>93</v>
      </c>
      <c r="E2" s="7" t="s">
        <v>94</v>
      </c>
      <c r="F2" s="44">
        <v>5</v>
      </c>
      <c r="G2" s="45" t="s">
        <v>95</v>
      </c>
      <c r="H2" s="46"/>
      <c r="I2" s="46">
        <f t="shared" ref="I2:I9" si="0">F2*H2</f>
        <v>0</v>
      </c>
      <c r="J2" s="47">
        <f t="shared" ref="J2:J9" si="1">H2*1.08</f>
        <v>0</v>
      </c>
      <c r="K2" s="47">
        <f t="shared" ref="K2:K9" si="2">F2*J2</f>
        <v>0</v>
      </c>
    </row>
    <row r="3" spans="1:1022" ht="25.05" customHeight="1">
      <c r="A3" s="56">
        <v>2</v>
      </c>
      <c r="B3" s="42" t="s">
        <v>91</v>
      </c>
      <c r="C3" s="7" t="s">
        <v>92</v>
      </c>
      <c r="D3" s="43" t="s">
        <v>96</v>
      </c>
      <c r="E3" s="7" t="s">
        <v>94</v>
      </c>
      <c r="F3" s="44">
        <v>10</v>
      </c>
      <c r="G3" s="45" t="s">
        <v>95</v>
      </c>
      <c r="H3" s="46"/>
      <c r="I3" s="46">
        <f t="shared" si="0"/>
        <v>0</v>
      </c>
      <c r="J3" s="47">
        <f t="shared" si="1"/>
        <v>0</v>
      </c>
      <c r="K3" s="47">
        <f t="shared" si="2"/>
        <v>0</v>
      </c>
    </row>
    <row r="4" spans="1:1022" ht="25.05" customHeight="1">
      <c r="A4" s="56">
        <v>3</v>
      </c>
      <c r="B4" s="42" t="s">
        <v>97</v>
      </c>
      <c r="C4" s="7" t="s">
        <v>92</v>
      </c>
      <c r="D4" s="43" t="s">
        <v>98</v>
      </c>
      <c r="E4" s="7" t="s">
        <v>99</v>
      </c>
      <c r="F4" s="44">
        <v>190</v>
      </c>
      <c r="G4" s="45" t="s">
        <v>95</v>
      </c>
      <c r="H4" s="46"/>
      <c r="I4" s="46">
        <f t="shared" si="0"/>
        <v>0</v>
      </c>
      <c r="J4" s="47">
        <f t="shared" si="1"/>
        <v>0</v>
      </c>
      <c r="K4" s="47">
        <f t="shared" si="2"/>
        <v>0</v>
      </c>
    </row>
    <row r="5" spans="1:1022" ht="25.05" customHeight="1">
      <c r="A5" s="56">
        <v>4</v>
      </c>
      <c r="B5" s="42" t="s">
        <v>97</v>
      </c>
      <c r="C5" s="7" t="s">
        <v>92</v>
      </c>
      <c r="D5" s="43" t="s">
        <v>100</v>
      </c>
      <c r="E5" s="7" t="s">
        <v>99</v>
      </c>
      <c r="F5" s="44">
        <v>170</v>
      </c>
      <c r="G5" s="45" t="s">
        <v>95</v>
      </c>
      <c r="H5" s="46"/>
      <c r="I5" s="46">
        <f t="shared" si="0"/>
        <v>0</v>
      </c>
      <c r="J5" s="47">
        <f t="shared" si="1"/>
        <v>0</v>
      </c>
      <c r="K5" s="47">
        <f t="shared" si="2"/>
        <v>0</v>
      </c>
    </row>
    <row r="6" spans="1:1022" ht="25.05" customHeight="1">
      <c r="A6" s="56">
        <v>5</v>
      </c>
      <c r="B6" s="42" t="s">
        <v>101</v>
      </c>
      <c r="C6" s="7" t="s">
        <v>92</v>
      </c>
      <c r="D6" s="48" t="s">
        <v>102</v>
      </c>
      <c r="E6" s="7" t="s">
        <v>94</v>
      </c>
      <c r="F6" s="44">
        <v>15</v>
      </c>
      <c r="G6" s="45" t="s">
        <v>95</v>
      </c>
      <c r="H6" s="46"/>
      <c r="I6" s="46">
        <f t="shared" si="0"/>
        <v>0</v>
      </c>
      <c r="J6" s="47">
        <f t="shared" si="1"/>
        <v>0</v>
      </c>
      <c r="K6" s="47">
        <f t="shared" si="2"/>
        <v>0</v>
      </c>
    </row>
    <row r="7" spans="1:1022" ht="25.05" customHeight="1">
      <c r="A7" s="56">
        <v>6</v>
      </c>
      <c r="B7" s="42" t="s">
        <v>101</v>
      </c>
      <c r="C7" s="7" t="s">
        <v>92</v>
      </c>
      <c r="D7" s="48" t="s">
        <v>103</v>
      </c>
      <c r="E7" s="7" t="s">
        <v>94</v>
      </c>
      <c r="F7" s="44">
        <v>85</v>
      </c>
      <c r="G7" s="45" t="s">
        <v>95</v>
      </c>
      <c r="H7" s="46"/>
      <c r="I7" s="46">
        <f t="shared" si="0"/>
        <v>0</v>
      </c>
      <c r="J7" s="47">
        <f t="shared" si="1"/>
        <v>0</v>
      </c>
      <c r="K7" s="47">
        <f t="shared" si="2"/>
        <v>0</v>
      </c>
    </row>
    <row r="8" spans="1:1022" ht="25.05" customHeight="1">
      <c r="A8" s="56">
        <v>7</v>
      </c>
      <c r="B8" s="42" t="s">
        <v>104</v>
      </c>
      <c r="C8" s="7" t="s">
        <v>92</v>
      </c>
      <c r="D8" s="48" t="s">
        <v>105</v>
      </c>
      <c r="E8" s="7" t="s">
        <v>94</v>
      </c>
      <c r="F8" s="44">
        <v>10</v>
      </c>
      <c r="G8" s="45" t="s">
        <v>95</v>
      </c>
      <c r="H8" s="46"/>
      <c r="I8" s="46">
        <f t="shared" si="0"/>
        <v>0</v>
      </c>
      <c r="J8" s="47">
        <f t="shared" si="1"/>
        <v>0</v>
      </c>
      <c r="K8" s="47">
        <f t="shared" si="2"/>
        <v>0</v>
      </c>
    </row>
    <row r="9" spans="1:1022" ht="25.05" customHeight="1">
      <c r="A9" s="56">
        <v>8</v>
      </c>
      <c r="B9" s="42" t="s">
        <v>104</v>
      </c>
      <c r="C9" s="7" t="s">
        <v>92</v>
      </c>
      <c r="D9" s="48" t="s">
        <v>102</v>
      </c>
      <c r="E9" s="7" t="s">
        <v>94</v>
      </c>
      <c r="F9" s="44">
        <v>2</v>
      </c>
      <c r="G9" s="45" t="s">
        <v>95</v>
      </c>
      <c r="H9" s="46"/>
      <c r="I9" s="46">
        <f t="shared" si="0"/>
        <v>0</v>
      </c>
      <c r="J9" s="47">
        <f t="shared" si="1"/>
        <v>0</v>
      </c>
      <c r="K9" s="47">
        <f t="shared" si="2"/>
        <v>0</v>
      </c>
    </row>
    <row r="10" spans="1:1022" ht="25.05" customHeight="1">
      <c r="K10" s="47">
        <f>SUM(K2:K9)</f>
        <v>0</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C5ED0-BF9E-446C-9EEA-1C3827DBC8B6}">
  <dimension ref="A1:I4"/>
  <sheetViews>
    <sheetView tabSelected="1" workbookViewId="0">
      <selection activeCell="G4" sqref="G4"/>
    </sheetView>
  </sheetViews>
  <sheetFormatPr defaultRowHeight="13.2"/>
  <cols>
    <col min="1" max="1" width="9" bestFit="1" customWidth="1"/>
    <col min="2" max="2" width="33.5546875" customWidth="1"/>
    <col min="3" max="3" width="41.21875" customWidth="1"/>
    <col min="4" max="4" width="9" bestFit="1" customWidth="1"/>
    <col min="6" max="6" width="9" bestFit="1" customWidth="1"/>
    <col min="7" max="7" width="11.77734375" bestFit="1" customWidth="1"/>
    <col min="8" max="8" width="9" bestFit="1" customWidth="1"/>
    <col min="9" max="9" width="11.77734375" bestFit="1" customWidth="1"/>
  </cols>
  <sheetData>
    <row r="1" spans="1:9" ht="54.6" customHeight="1">
      <c r="A1" s="49" t="s">
        <v>82</v>
      </c>
      <c r="B1" s="49" t="s">
        <v>83</v>
      </c>
      <c r="C1" s="49" t="s">
        <v>120</v>
      </c>
      <c r="D1" s="49" t="s">
        <v>7</v>
      </c>
      <c r="E1" s="49" t="s">
        <v>88</v>
      </c>
      <c r="F1" s="49" t="s">
        <v>89</v>
      </c>
      <c r="G1" s="49" t="s">
        <v>8</v>
      </c>
      <c r="H1" s="49" t="s">
        <v>90</v>
      </c>
      <c r="I1" s="49" t="s">
        <v>9</v>
      </c>
    </row>
    <row r="2" spans="1:9" ht="78" customHeight="1">
      <c r="A2" s="57">
        <v>1</v>
      </c>
      <c r="B2" s="57" t="s">
        <v>121</v>
      </c>
      <c r="C2" s="57" t="s">
        <v>122</v>
      </c>
      <c r="D2" s="58">
        <v>200</v>
      </c>
      <c r="E2" s="57" t="s">
        <v>123</v>
      </c>
      <c r="F2" s="59"/>
      <c r="G2" s="59">
        <f>D2*F2</f>
        <v>0</v>
      </c>
      <c r="H2" s="60">
        <f>F2*1.08</f>
        <v>0</v>
      </c>
      <c r="I2" s="60">
        <f>D2*H2</f>
        <v>0</v>
      </c>
    </row>
    <row r="3" spans="1:9" ht="80.400000000000006" customHeight="1">
      <c r="A3" s="57">
        <v>2</v>
      </c>
      <c r="B3" s="57" t="s">
        <v>124</v>
      </c>
      <c r="C3" s="57" t="s">
        <v>125</v>
      </c>
      <c r="D3" s="58">
        <v>900</v>
      </c>
      <c r="E3" s="57" t="s">
        <v>123</v>
      </c>
      <c r="F3" s="59"/>
      <c r="G3" s="59">
        <f>D3*F3</f>
        <v>0</v>
      </c>
      <c r="H3" s="60">
        <f>F3*1.08</f>
        <v>0</v>
      </c>
      <c r="I3" s="60">
        <f>D3*H3</f>
        <v>0</v>
      </c>
    </row>
    <row r="4" spans="1:9" ht="13.8">
      <c r="G4" s="59">
        <f>SUM(G2:G3)</f>
        <v>0</v>
      </c>
      <c r="H4" s="61"/>
      <c r="I4" s="60">
        <f>SUM(I2:I3)</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9</TotalTime>
  <Application>Microsoft Excel</Application>
  <DocSecurity>0</DocSecurity>
  <ScaleCrop>false</ScaleCrop>
  <HeadingPairs>
    <vt:vector size="4" baseType="variant">
      <vt:variant>
        <vt:lpstr>Arkusze</vt:lpstr>
      </vt:variant>
      <vt:variant>
        <vt:i4>4</vt:i4>
      </vt:variant>
      <vt:variant>
        <vt:lpstr>Nazwane zakresy</vt:lpstr>
      </vt:variant>
      <vt:variant>
        <vt:i4>1</vt:i4>
      </vt:variant>
    </vt:vector>
  </HeadingPairs>
  <TitlesOfParts>
    <vt:vector size="5" baseType="lpstr">
      <vt:lpstr>Pakiet 1 - sprzęt endoskopowy</vt:lpstr>
      <vt:lpstr>Pakiet 2 - dezynfekcja</vt:lpstr>
      <vt:lpstr>Pakiet 3 - kontrasty</vt:lpstr>
      <vt:lpstr>Pakiet 4 - wkłady</vt:lpstr>
      <vt:lpstr>'Pakiet 1 - sprzęt endoskopowy'!Obszar_wydruku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Janusz Skrzetuski</cp:lastModifiedBy>
  <cp:revision>1</cp:revision>
  <cp:lastPrinted>2024-02-26T09:50:52Z</cp:lastPrinted>
  <dcterms:created xsi:type="dcterms:W3CDTF">2020-04-29T18:12:16Z</dcterms:created>
  <dcterms:modified xsi:type="dcterms:W3CDTF">2024-03-30T22:33:32Z</dcterms:modified>
  <dc:language>pl-PL</dc:language>
</cp:coreProperties>
</file>